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0" yWindow="0" windowWidth="15560" windowHeight="12040" activeTab="0"/>
  </bookViews>
  <sheets>
    <sheet name="BRM523" sheetId="1" r:id="rId1"/>
  </sheets>
  <definedNames>
    <definedName name="_xlnm.Print_Area" localSheetId="0">'BRM523'!$A$1:$G$113</definedName>
    <definedName name="_xlnm.Print_Titles" localSheetId="0">'BRM523'!$1:$4</definedName>
  </definedNames>
  <calcPr fullCalcOnLoad="1"/>
</workbook>
</file>

<file path=xl/sharedStrings.xml><?xml version="1.0" encoding="utf-8"?>
<sst xmlns="http://schemas.openxmlformats.org/spreadsheetml/2006/main" count="339" uniqueCount="178">
  <si>
    <t>No.</t>
  </si>
  <si>
    <t>区間</t>
  </si>
  <si>
    <t>進路</t>
  </si>
  <si>
    <t>通過点</t>
  </si>
  <si>
    <t>直進</t>
  </si>
  <si>
    <t>備考</t>
  </si>
  <si>
    <t>合計</t>
  </si>
  <si>
    <t>ルート</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</si>
  <si>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</si>
  <si>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</si>
  <si>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</si>
  <si>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</si>
  <si>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</si>
  <si>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S＝信号、「 」=信号名、十=十字路、┬=T字路、Y=Y字路、├=├字路、┤=┤字路、</t>
  </si>
  <si>
    <t>&lt;ゴール後&gt;</t>
  </si>
  <si>
    <r>
      <t>PC</t>
    </r>
    <r>
      <rPr>
        <sz val="10"/>
        <rFont val="ＭＳ Ｐゴシック"/>
        <family val="3"/>
      </rPr>
      <t>では必ず買い物をしてレシートを取得してください。</t>
    </r>
  </si>
  <si>
    <t>BRM523 足尾300</t>
  </si>
  <si>
    <t>サイクリングロード</t>
  </si>
  <si>
    <t>┬左</t>
  </si>
  <si>
    <t>├右</t>
  </si>
  <si>
    <t>市道</t>
  </si>
  <si>
    <t>みさと協立病院の看板</t>
  </si>
  <si>
    <t>┬右</t>
  </si>
  <si>
    <t>┼右</t>
  </si>
  <si>
    <t>香取神社の鳥居のすぐ先を右折
鳥居の下も通れるが車止め注意</t>
  </si>
  <si>
    <t>境方面</t>
  </si>
  <si>
    <t>┼左</t>
  </si>
  <si>
    <t>結城方面</t>
  </si>
  <si>
    <t>├直進</t>
  </si>
  <si>
    <t>左側</t>
  </si>
  <si>
    <t>佐野・館林方面</t>
  </si>
  <si>
    <t>┤左</t>
  </si>
  <si>
    <t>館林方面</t>
  </si>
  <si>
    <t>Y左</t>
  </si>
  <si>
    <t>館林・藤岡駅方面</t>
  </si>
  <si>
    <t>下津原の次の信号を右折</t>
  </si>
  <si>
    <t>皆川城内産業団地方面</t>
  </si>
  <si>
    <t>足尾方面</t>
  </si>
  <si>
    <t>直進</t>
  </si>
  <si>
    <t>粕尾峠（標高1100m）</t>
  </si>
  <si>
    <t>右側</t>
  </si>
  <si>
    <t>桐生、大間々方面</t>
  </si>
  <si>
    <t>K338、市道</t>
  </si>
  <si>
    <t>市街地方面</t>
  </si>
  <si>
    <t>K3、市道</t>
  </si>
  <si>
    <t>桐生市街方面</t>
  </si>
  <si>
    <t>宿之島橋を渡って20m先を左折</t>
  </si>
  <si>
    <t>飛駒方面</t>
  </si>
  <si>
    <t>K66、市道</t>
  </si>
  <si>
    <t>市道、K115</t>
  </si>
  <si>
    <t>右側</t>
  </si>
  <si>
    <t>K270、K75、市道</t>
  </si>
  <si>
    <t>唐沢山からの下りスピード出しすぎ注意</t>
  </si>
  <si>
    <t>踏切を渡ってすぐに左折</t>
  </si>
  <si>
    <t>国道４号、古河方面</t>
  </si>
  <si>
    <t>押ボタン信号を押して渡る</t>
  </si>
  <si>
    <t>市道、K42、K21</t>
  </si>
  <si>
    <t>Y右</t>
  </si>
  <si>
    <t>左上に直進しないよう注意</t>
  </si>
  <si>
    <t>市道、K156、K451</t>
  </si>
  <si>
    <t>サイクリングロード</t>
  </si>
  <si>
    <t>07:00 START</t>
  </si>
  <si>
    <t>Uターン</t>
  </si>
  <si>
    <t>K183</t>
  </si>
  <si>
    <t>K17</t>
  </si>
  <si>
    <t>R354</t>
  </si>
  <si>
    <t>K190、R354</t>
  </si>
  <si>
    <t>K367</t>
  </si>
  <si>
    <t>K9</t>
  </si>
  <si>
    <t>セブンイレブン</t>
  </si>
  <si>
    <t>K67</t>
  </si>
  <si>
    <t>K282</t>
  </si>
  <si>
    <t>K32</t>
  </si>
  <si>
    <t>ミニストップ　　</t>
  </si>
  <si>
    <t>K15</t>
  </si>
  <si>
    <t>R122</t>
  </si>
  <si>
    <t>K342</t>
  </si>
  <si>
    <t>K218</t>
  </si>
  <si>
    <t>K208</t>
  </si>
  <si>
    <t>K115、K141</t>
  </si>
  <si>
    <t>K415</t>
  </si>
  <si>
    <t>K52</t>
  </si>
  <si>
    <t>S 「西宝珠花」</t>
  </si>
  <si>
    <t>S</t>
  </si>
  <si>
    <t>S　「野田市次木」</t>
  </si>
  <si>
    <t>S</t>
  </si>
  <si>
    <t>S　「道の駅さかい前」</t>
  </si>
  <si>
    <t>S　「道の駅さかい入口」</t>
  </si>
  <si>
    <t>S　「柏戸（中）」</t>
  </si>
  <si>
    <t>止まれ</t>
  </si>
  <si>
    <t>踏切の手前を右折</t>
  </si>
  <si>
    <t>S　「柳生駅入口」</t>
  </si>
  <si>
    <t>S　「高間」</t>
  </si>
  <si>
    <t>S　「新開橋北」</t>
  </si>
  <si>
    <t>S　「下津原」</t>
  </si>
  <si>
    <t>S</t>
  </si>
  <si>
    <t>S　「吹上町」</t>
  </si>
  <si>
    <t>S　「下粕尾」</t>
  </si>
  <si>
    <t>カーブ番号38の先が粕尾峠
粕尾峠からの下りは砂が大量に浮き、道も荒れているのでスピード出しすぎないように注意！</t>
  </si>
  <si>
    <t>S　「上桐原」</t>
  </si>
  <si>
    <t>S</t>
  </si>
  <si>
    <t>S</t>
  </si>
  <si>
    <t>田沼方面</t>
  </si>
  <si>
    <t>S　「犬伏町」</t>
  </si>
  <si>
    <t>S「下津原」</t>
  </si>
  <si>
    <t>S</t>
  </si>
  <si>
    <t>S　「西宝珠花」</t>
  </si>
  <si>
    <t>（正面には信号は無い）</t>
  </si>
  <si>
    <t>S　「葛飾橋西詰」</t>
  </si>
  <si>
    <t>K451、K156、
市道、K52</t>
  </si>
  <si>
    <t>K320、K183</t>
  </si>
  <si>
    <t>K183、K320</t>
  </si>
  <si>
    <t>K183</t>
  </si>
  <si>
    <t>┤直進</t>
  </si>
  <si>
    <t>市道</t>
  </si>
  <si>
    <t>S「築比地」</t>
  </si>
  <si>
    <t>S「塚崎南」</t>
  </si>
  <si>
    <t>館林・古河方面</t>
  </si>
  <si>
    <t>S</t>
  </si>
  <si>
    <t>OPEN 8:30～ CLOSE 10:33</t>
  </si>
  <si>
    <t>OPEN 15:00～ CLOSE 5/24 00:52</t>
  </si>
  <si>
    <t>K21、K42</t>
  </si>
  <si>
    <t>左側の電柱にあゆみ学園の看板</t>
  </si>
  <si>
    <t>横断歩道を渡ってK451を右（上流側）に進む</t>
  </si>
  <si>
    <t>OPEN 12:00～ CLOSE 18:20</t>
  </si>
  <si>
    <t>スタート　葛飾大橋（国道298号）の下
江戸川サイクリングロード（右岸）</t>
  </si>
  <si>
    <t>当日、スタート時刻及びウェーブスタートで各自のスタート見なし時間は変わりますので、ご注意下さい。</t>
  </si>
  <si>
    <t>各PCのオープン・クローズ時刻は、7:00スタートを基準に書いています。</t>
  </si>
  <si>
    <t>ゴール受付　柴又公園内
        屋根付きの休憩スペース付近</t>
  </si>
  <si>
    <t>OPEN 21:00～ CLOSE 5/24 3:30
5/24 3:30までにゴール受付でブルベカードとレシートを提出してください</t>
  </si>
  <si>
    <t>左側に「セレモニーホール北川辺」 の看板　柏戸農道</t>
  </si>
  <si>
    <t>PC1　セブンイレブン
　　　　古河下辺見店</t>
  </si>
  <si>
    <t>S　「ながめ公園入口」</t>
  </si>
  <si>
    <t>S　「堤町３丁目」 182.9</t>
  </si>
  <si>
    <t>K227</t>
  </si>
  <si>
    <t>S「菱町１丁目」</t>
  </si>
  <si>
    <t>K227</t>
  </si>
  <si>
    <t>宝珠花橋</t>
  </si>
  <si>
    <t>埼玉県庄和浄水場方面</t>
  </si>
  <si>
    <t>正面左手に「セレモニーホール北川辺」 の看板</t>
  </si>
  <si>
    <t>桐生、足利方面</t>
  </si>
  <si>
    <t>右手に「セレモニーホール北川辺」 の看板</t>
  </si>
  <si>
    <t>Y右</t>
  </si>
  <si>
    <t>K218</t>
  </si>
  <si>
    <t>宿之島橋を渡る</t>
  </si>
  <si>
    <r>
      <rPr>
        <sz val="11"/>
        <rFont val="ＭＳ Ｐゴシック"/>
        <family val="3"/>
      </rPr>
      <t>区間は前の通過点からの距離、</t>
    </r>
    <r>
      <rPr>
        <sz val="11"/>
        <rFont val="ＭＳ Ｐゴシック"/>
        <family val="3"/>
      </rPr>
      <t>ルートは次の通過点までの道路番号</t>
    </r>
  </si>
  <si>
    <r>
      <rPr>
        <sz val="11"/>
        <rFont val="ＭＳ Ｐゴシック"/>
        <family val="3"/>
      </rPr>
      <t>├右</t>
    </r>
  </si>
  <si>
    <r>
      <t>栃木市</t>
    </r>
    <r>
      <rPr>
        <sz val="11"/>
        <rFont val="ＭＳ Ｐゴシック"/>
        <family val="3"/>
      </rPr>
      <t>街・葛生方面</t>
    </r>
  </si>
  <si>
    <r>
      <t>┼</t>
    </r>
    <r>
      <rPr>
        <sz val="11"/>
        <rFont val="ＭＳ Ｐゴシック"/>
        <family val="3"/>
      </rPr>
      <t>左</t>
    </r>
  </si>
  <si>
    <r>
      <t>左側に「</t>
    </r>
    <r>
      <rPr>
        <sz val="11"/>
        <rFont val="ＭＳ Ｐゴシック"/>
        <family val="3"/>
      </rPr>
      <t>OKONOMIYAKI齋」、右側に「こだわりラーメンしせん亭」の看板</t>
    </r>
  </si>
  <si>
    <r>
      <rPr>
        <b/>
        <sz val="11"/>
        <rFont val="ＭＳ Ｐゴシック"/>
        <family val="3"/>
      </rPr>
      <t>OPEN 13:32～ CLOSE 21:44</t>
    </r>
    <r>
      <rPr>
        <sz val="11"/>
        <rFont val="ＭＳ Ｐゴシック"/>
        <family val="3"/>
      </rPr>
      <t xml:space="preserve">
栃本町の交差点を右側に渡ったところ
レシート取得後、栃本町の交差点からK115に戻る</t>
    </r>
  </si>
  <si>
    <r>
      <t>正面に、松安寺墓地分譲中の看板</t>
    </r>
    <r>
      <rPr>
        <sz val="11"/>
        <rFont val="ＭＳ Ｐゴシック"/>
        <family val="3"/>
      </rPr>
      <t>とカーブミラー</t>
    </r>
  </si>
  <si>
    <r>
      <t xml:space="preserve">柴又公園駐車場看板
</t>
    </r>
    <r>
      <rPr>
        <sz val="11"/>
        <rFont val="ＭＳ Ｐゴシック"/>
        <family val="3"/>
      </rPr>
      <t>車止めの間から土手のサイクリングロードに上がる</t>
    </r>
  </si>
  <si>
    <t>ver 2.5 (2015/05/20)</t>
  </si>
  <si>
    <r>
      <rPr>
        <sz val="11"/>
        <color indexed="10"/>
        <rFont val="ＭＳ Ｐゴシック"/>
        <family val="3"/>
      </rPr>
      <t>通過チェック</t>
    </r>
    <r>
      <rPr>
        <sz val="11"/>
        <rFont val="ＭＳ Ｐゴシック"/>
        <family val="3"/>
      </rPr>
      <t>　清流の郷かすお</t>
    </r>
  </si>
  <si>
    <t>レシートを取得すること（時間は問わない）
※PCの場合の参考時間：OPEN 10:09～ CLOSE 14:08</t>
  </si>
  <si>
    <r>
      <t>桐生、大間々</t>
    </r>
    <r>
      <rPr>
        <sz val="11"/>
        <color indexed="10"/>
        <rFont val="ＭＳ Ｐゴシック"/>
        <family val="3"/>
      </rPr>
      <t>市街</t>
    </r>
    <r>
      <rPr>
        <sz val="11"/>
        <rFont val="ＭＳ Ｐゴシック"/>
        <family val="3"/>
      </rPr>
      <t>方面</t>
    </r>
  </si>
  <si>
    <t>ヤマザキパン（右手）の先を左折</t>
  </si>
  <si>
    <t>S　「横掘橋」</t>
  </si>
  <si>
    <t>├右</t>
  </si>
  <si>
    <t>市道</t>
  </si>
  <si>
    <t>┼左</t>
  </si>
  <si>
    <t>横掘橋を渡って信号左折</t>
  </si>
  <si>
    <t>GOAL　セブンイレブン
        三郷鷹野３丁目店</t>
  </si>
  <si>
    <t>右側</t>
  </si>
  <si>
    <t>OPEN 16:00～ CLOSE 5/24 3:00</t>
  </si>
  <si>
    <t>GOAL　セブンイレブン
        三郷鷹野３丁目店</t>
  </si>
  <si>
    <t>市道、K21</t>
  </si>
  <si>
    <t>S</t>
  </si>
  <si>
    <t>┬右</t>
  </si>
  <si>
    <r>
      <t>PC</t>
    </r>
    <r>
      <rPr>
        <sz val="11"/>
        <color indexed="10"/>
        <rFont val="ＭＳ Ｐゴシック"/>
        <family val="3"/>
      </rPr>
      <t>4</t>
    </r>
    <r>
      <rPr>
        <sz val="11"/>
        <rFont val="ＭＳ Ｐゴシック"/>
        <family val="3"/>
      </rPr>
      <t>　セブンイレブン
         野田関宿台町店</t>
    </r>
  </si>
  <si>
    <r>
      <t>PC</t>
    </r>
    <r>
      <rPr>
        <sz val="11"/>
        <color indexed="10"/>
        <rFont val="ＭＳ Ｐゴシック"/>
        <family val="3"/>
      </rPr>
      <t>3</t>
    </r>
    <r>
      <rPr>
        <sz val="11"/>
        <rFont val="ＭＳ Ｐゴシック"/>
        <family val="3"/>
      </rPr>
      <t>　セブンイレブン
        佐野栃本町店</t>
    </r>
  </si>
  <si>
    <r>
      <t>PC</t>
    </r>
    <r>
      <rPr>
        <sz val="11"/>
        <color indexed="10"/>
        <rFont val="ＭＳ Ｐゴシック"/>
        <family val="3"/>
      </rPr>
      <t>2</t>
    </r>
    <r>
      <rPr>
        <sz val="11"/>
        <rFont val="ＭＳ Ｐゴシック"/>
        <family val="3"/>
      </rPr>
      <t>　デイリーヤマザキ
        桐生黒保根店</t>
    </r>
  </si>
  <si>
    <t>リタイア（DNF)する場合は、必ずブルベカードに記載されている連絡先まで直接本人が電話連絡してください。</t>
  </si>
  <si>
    <r>
      <t>右側に、松安寺墓地分譲中の看板</t>
    </r>
    <r>
      <rPr>
        <sz val="11"/>
        <rFont val="ＭＳ Ｐゴシック"/>
        <family val="3"/>
      </rPr>
      <t>とカーブミラー</t>
    </r>
    <r>
      <rPr>
        <sz val="11"/>
        <color indexed="10"/>
        <rFont val="ＭＳ Ｐゴシック"/>
        <family val="3"/>
      </rPr>
      <t xml:space="preserve">
橋の手前を左折</t>
    </r>
  </si>
  <si>
    <r>
      <rPr>
        <sz val="11"/>
        <rFont val="ＭＳ Ｐゴシック"/>
        <family val="3"/>
      </rPr>
      <t>K75</t>
    </r>
    <r>
      <rPr>
        <sz val="11"/>
        <color indexed="10"/>
        <rFont val="ＭＳ Ｐゴシック"/>
        <family val="3"/>
      </rPr>
      <t xml:space="preserve">
（K282併用区間）</t>
    </r>
  </si>
  <si>
    <r>
      <t>K66</t>
    </r>
    <r>
      <rPr>
        <sz val="11"/>
        <color indexed="10"/>
        <rFont val="ＭＳ Ｐゴシック"/>
        <family val="3"/>
      </rPr>
      <t>、K175</t>
    </r>
  </si>
  <si>
    <t>K21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</si>
</sst>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 numFmtId="183" formatCode="#,##0.0"/>
    <numFmt numFmtId="184" formatCode="0.0"/>
  </numFmts>
  <fonts count="48">
    <font>
      <sz val="11"/>
      <color theme="1"/>
      <name val="Calibri"/>
      <family val="3"/>
    </font>
    <font>
      <sz val="11"/>
      <color indexed="8"/>
      <name val="ＭＳ Ｐゴシック"/>
      <family val="3"/>
    </font>
    <font>
      <sz val="6"/>
      <name val="ＭＳ Ｐゴシック"/>
      <family val="2"/>
    </font>
    <font>
      <sz val="11"/>
      <name val="ＭＳ Ｐゴシック"/>
      <family val="3"/>
    </font>
    <font>
      <sz val="10"/>
      <name val="Arial"/>
      <family val="2"/>
    </font>
    <font>
      <sz val="10"/>
      <name val="ＭＳ Ｐゴシック"/>
      <family val="3"/>
    </font>
    <font>
      <b/>
      <sz val="11"/>
      <name val="ＭＳ Ｐゴシック"/>
      <family val="3"/>
    </font>
    <font>
      <sz val="11"/>
      <color indexed="10"/>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Ｐゴシック (本文)"/>
      <family val="3"/>
    </font>
    <font>
      <b/>
      <sz val="11"/>
      <color indexed="10"/>
      <name val="ＭＳ Ｐゴシック"/>
      <family val="0"/>
    </font>
    <font>
      <sz val="11"/>
      <color theme="0"/>
      <name val="Calibri"/>
      <family val="3"/>
    </font>
    <font>
      <b/>
      <sz val="18"/>
      <color theme="3"/>
      <name val="Cambria"/>
      <family val="2"/>
    </font>
    <font>
      <b/>
      <sz val="11"/>
      <color theme="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9C6500"/>
      <name val="Calibri"/>
      <family val="3"/>
    </font>
    <font>
      <sz val="11"/>
      <color rgb="FF006100"/>
      <name val="Calibri"/>
      <family val="3"/>
    </font>
    <font>
      <sz val="11"/>
      <name val="Calibri"/>
      <family val="3"/>
    </font>
    <font>
      <b/>
      <sz val="11"/>
      <name val="Calibri"/>
      <family val="3"/>
    </font>
    <font>
      <b/>
      <sz val="11"/>
      <color rgb="FFFF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 fillId="0" borderId="0">
      <alignment/>
      <protection/>
    </xf>
    <xf numFmtId="0" fontId="3"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10" xfId="0" applyFont="1" applyBorder="1" applyAlignment="1">
      <alignment horizontal="center" vertical="center" wrapText="1"/>
    </xf>
    <xf numFmtId="0" fontId="45" fillId="33" borderId="10" xfId="0" applyFont="1" applyFill="1" applyBorder="1" applyAlignment="1">
      <alignment horizontal="left" vertical="center" wrapText="1"/>
    </xf>
    <xf numFmtId="0" fontId="45" fillId="0" borderId="0" xfId="0" applyFont="1" applyAlignment="1">
      <alignment vertical="center"/>
    </xf>
    <xf numFmtId="0" fontId="45" fillId="34" borderId="10" xfId="0" applyFont="1" applyFill="1" applyBorder="1" applyAlignment="1">
      <alignment horizontal="center" vertical="center"/>
    </xf>
    <xf numFmtId="0" fontId="4" fillId="0" borderId="0" xfId="60" applyFont="1" applyAlignment="1">
      <alignment vertical="center"/>
      <protection/>
    </xf>
    <xf numFmtId="0" fontId="5" fillId="0" borderId="0" xfId="60" applyFont="1" applyBorder="1" applyAlignment="1">
      <alignment horizontal="left" vertical="center"/>
      <protection/>
    </xf>
    <xf numFmtId="0" fontId="5" fillId="0" borderId="0" xfId="60" applyFont="1" applyBorder="1" applyAlignment="1">
      <alignment vertical="center"/>
      <protection/>
    </xf>
    <xf numFmtId="0" fontId="46" fillId="0" borderId="0" xfId="0" applyFont="1" applyAlignment="1">
      <alignment vertical="center"/>
    </xf>
    <xf numFmtId="176" fontId="45" fillId="33" borderId="10" xfId="0" applyNumberFormat="1" applyFont="1" applyFill="1" applyBorder="1" applyAlignment="1">
      <alignment vertical="center"/>
    </xf>
    <xf numFmtId="0" fontId="45" fillId="33" borderId="10" xfId="0" applyFont="1" applyFill="1" applyBorder="1" applyAlignment="1">
      <alignment horizontal="center" vertical="center"/>
    </xf>
    <xf numFmtId="0" fontId="45" fillId="0" borderId="10" xfId="0" applyFont="1" applyBorder="1" applyAlignment="1">
      <alignment vertical="center"/>
    </xf>
    <xf numFmtId="176" fontId="45" fillId="0" borderId="10" xfId="0" applyNumberFormat="1" applyFont="1" applyBorder="1" applyAlignment="1">
      <alignment vertical="center"/>
    </xf>
    <xf numFmtId="0" fontId="45" fillId="33" borderId="10" xfId="0" applyFont="1" applyFill="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33" borderId="10" xfId="0" applyFont="1" applyFill="1" applyBorder="1" applyAlignment="1">
      <alignment vertical="center" wrapText="1"/>
    </xf>
    <xf numFmtId="0" fontId="45" fillId="0" borderId="11" xfId="0" applyFont="1" applyBorder="1" applyAlignment="1">
      <alignment vertical="center"/>
    </xf>
    <xf numFmtId="176" fontId="45" fillId="0" borderId="12" xfId="0" applyNumberFormat="1"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horizontal="center" vertical="center"/>
    </xf>
    <xf numFmtId="0" fontId="45" fillId="0" borderId="13" xfId="0" applyFont="1" applyBorder="1" applyAlignment="1">
      <alignment horizontal="left" vertical="center"/>
    </xf>
    <xf numFmtId="0" fontId="6" fillId="33" borderId="10" xfId="0" applyFont="1" applyFill="1" applyBorder="1" applyAlignment="1">
      <alignment horizontal="left" vertical="center" wrapText="1"/>
    </xf>
    <xf numFmtId="0" fontId="45" fillId="33" borderId="10" xfId="0" applyFont="1" applyFill="1" applyBorder="1" applyAlignment="1">
      <alignment horizontal="left" vertical="center"/>
    </xf>
    <xf numFmtId="176" fontId="45" fillId="35" borderId="10" xfId="0" applyNumberFormat="1" applyFont="1" applyFill="1" applyBorder="1" applyAlignment="1">
      <alignment vertical="center"/>
    </xf>
    <xf numFmtId="0" fontId="45" fillId="35" borderId="10" xfId="0" applyFont="1" applyFill="1" applyBorder="1" applyAlignment="1">
      <alignment horizontal="left" vertical="center" wrapText="1"/>
    </xf>
    <xf numFmtId="0" fontId="45" fillId="35" borderId="10" xfId="0" applyFont="1" applyFill="1" applyBorder="1" applyAlignment="1">
      <alignment horizontal="center" vertical="center"/>
    </xf>
    <xf numFmtId="0" fontId="45" fillId="35" borderId="10" xfId="0" applyFont="1" applyFill="1" applyBorder="1" applyAlignment="1">
      <alignment vertical="center" wrapText="1"/>
    </xf>
    <xf numFmtId="0" fontId="3" fillId="35" borderId="10" xfId="0" applyFont="1" applyFill="1" applyBorder="1" applyAlignment="1">
      <alignment horizontal="left" vertical="center" wrapText="1"/>
    </xf>
    <xf numFmtId="0" fontId="34" fillId="0" borderId="0" xfId="0" applyFont="1" applyAlignment="1">
      <alignment horizontal="left" vertical="center"/>
    </xf>
    <xf numFmtId="0" fontId="34" fillId="0" borderId="10" xfId="0" applyFont="1" applyBorder="1" applyAlignment="1">
      <alignment horizontal="left" vertical="center"/>
    </xf>
    <xf numFmtId="0" fontId="5" fillId="0" borderId="0" xfId="60" applyFont="1" applyFill="1" applyBorder="1" applyAlignment="1">
      <alignment vertical="center"/>
      <protection/>
    </xf>
    <xf numFmtId="0" fontId="30" fillId="0" borderId="0" xfId="42" applyFill="1" applyBorder="1" applyAlignment="1">
      <alignment vertical="center"/>
    </xf>
    <xf numFmtId="0" fontId="30" fillId="0" borderId="0" xfId="42" applyAlignment="1">
      <alignment vertical="center"/>
    </xf>
    <xf numFmtId="0" fontId="46" fillId="33" borderId="10" xfId="0" applyFont="1" applyFill="1" applyBorder="1" applyAlignment="1">
      <alignment horizontal="left" vertical="center"/>
    </xf>
    <xf numFmtId="0" fontId="46" fillId="33" borderId="10" xfId="0" applyFont="1" applyFill="1" applyBorder="1" applyAlignment="1">
      <alignment horizontal="left" vertical="center" wrapText="1"/>
    </xf>
    <xf numFmtId="176" fontId="0" fillId="0" borderId="0" xfId="0" applyNumberFormat="1" applyAlignment="1">
      <alignment horizontal="left" vertical="center"/>
    </xf>
    <xf numFmtId="176" fontId="0" fillId="0" borderId="0" xfId="0" applyNumberFormat="1" applyAlignment="1">
      <alignment vertical="center"/>
    </xf>
    <xf numFmtId="0" fontId="45" fillId="35" borderId="10" xfId="0" applyFont="1" applyFill="1" applyBorder="1" applyAlignment="1">
      <alignment vertical="center"/>
    </xf>
    <xf numFmtId="176" fontId="45" fillId="0" borderId="10" xfId="0" applyNumberFormat="1" applyFont="1" applyFill="1" applyBorder="1" applyAlignment="1">
      <alignment vertical="center"/>
    </xf>
    <xf numFmtId="0" fontId="34" fillId="0" borderId="0" xfId="0" applyFont="1" applyAlignment="1">
      <alignment horizontal="right"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5" fillId="0" borderId="10" xfId="0" applyFont="1" applyBorder="1" applyAlignment="1">
      <alignment horizontal="center" vertical="center"/>
    </xf>
    <xf numFmtId="49" fontId="45" fillId="0" borderId="10" xfId="0" applyNumberFormat="1" applyFont="1" applyBorder="1" applyAlignment="1">
      <alignment horizontal="left" vertical="center" wrapText="1"/>
    </xf>
    <xf numFmtId="0" fontId="34" fillId="0" borderId="10" xfId="0" applyFont="1" applyBorder="1" applyAlignment="1">
      <alignment vertical="center"/>
    </xf>
    <xf numFmtId="0" fontId="34" fillId="35" borderId="10" xfId="0" applyFont="1" applyFill="1" applyBorder="1" applyAlignment="1">
      <alignment vertical="center"/>
    </xf>
    <xf numFmtId="0" fontId="34" fillId="33" borderId="10" xfId="0" applyFont="1" applyFill="1" applyBorder="1" applyAlignment="1">
      <alignment vertical="center"/>
    </xf>
    <xf numFmtId="176" fontId="34" fillId="0" borderId="10" xfId="0" applyNumberFormat="1" applyFont="1" applyBorder="1" applyAlignment="1">
      <alignment vertical="center"/>
    </xf>
    <xf numFmtId="176" fontId="34" fillId="33" borderId="10" xfId="0" applyNumberFormat="1" applyFont="1" applyFill="1" applyBorder="1" applyAlignment="1">
      <alignment vertical="center"/>
    </xf>
    <xf numFmtId="0" fontId="34" fillId="0" borderId="10" xfId="0" applyFont="1" applyBorder="1" applyAlignment="1">
      <alignment horizontal="center" vertical="center"/>
    </xf>
    <xf numFmtId="0" fontId="25" fillId="0" borderId="0" xfId="0" applyFont="1" applyAlignment="1">
      <alignment horizontal="left" vertical="center"/>
    </xf>
    <xf numFmtId="0" fontId="45" fillId="34" borderId="10" xfId="0" applyFont="1" applyFill="1" applyBorder="1" applyAlignment="1">
      <alignment vertical="center"/>
    </xf>
    <xf numFmtId="0" fontId="45" fillId="0" borderId="10" xfId="0" applyFont="1" applyFill="1" applyBorder="1" applyAlignment="1">
      <alignment horizontal="left" vertical="center"/>
    </xf>
    <xf numFmtId="0" fontId="47" fillId="33" borderId="10" xfId="0" applyFont="1" applyFill="1" applyBorder="1" applyAlignment="1">
      <alignment horizontal="left" vertical="center" wrapText="1"/>
    </xf>
    <xf numFmtId="176" fontId="34" fillId="33" borderId="10" xfId="0" applyNumberFormat="1" applyFont="1" applyFill="1" applyBorder="1" applyAlignment="1">
      <alignment vertical="center"/>
    </xf>
    <xf numFmtId="0" fontId="34" fillId="33" borderId="10" xfId="0" applyFont="1" applyFill="1" applyBorder="1" applyAlignment="1">
      <alignment horizontal="left" vertical="center" wrapText="1"/>
    </xf>
    <xf numFmtId="0" fontId="34" fillId="33" borderId="10" xfId="0" applyFont="1" applyFill="1" applyBorder="1" applyAlignment="1">
      <alignment horizontal="center" vertical="center"/>
    </xf>
    <xf numFmtId="0" fontId="47" fillId="33" borderId="10" xfId="0" applyFont="1" applyFill="1" applyBorder="1" applyAlignment="1">
      <alignment horizontal="left" vertical="center"/>
    </xf>
    <xf numFmtId="176" fontId="45" fillId="33" borderId="10" xfId="0" applyNumberFormat="1" applyFont="1" applyFill="1" applyBorder="1" applyAlignment="1">
      <alignmen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34" fillId="0" borderId="10" xfId="0" applyFont="1" applyBorder="1" applyAlignment="1">
      <alignment horizontal="center" vertical="center" wrapText="1"/>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Followed Hyperlink" xfId="62"/>
    <cellStyle name="普通"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3"/>
  <sheetViews>
    <sheetView tabSelected="1" zoomScale="90" zoomScaleNormal="90" zoomScaleSheetLayoutView="90" workbookViewId="0" topLeftCell="A77">
      <selection activeCell="D94" sqref="D94"/>
    </sheetView>
  </sheetViews>
  <sheetFormatPr defaultColWidth="8.8515625" defaultRowHeight="18" customHeight="1"/>
  <cols>
    <col min="1" max="1" width="4.140625" style="0" customWidth="1"/>
    <col min="2" max="2" width="6.8515625" style="0" customWidth="1"/>
    <col min="3" max="3" width="7.140625" style="0" customWidth="1"/>
    <col min="4" max="4" width="33.00390625" style="0" bestFit="1" customWidth="1"/>
    <col min="5" max="5" width="7.421875" style="1" bestFit="1" customWidth="1"/>
    <col min="6" max="6" width="16.7109375" style="1" bestFit="1" customWidth="1"/>
    <col min="7" max="7" width="50.8515625" style="2" bestFit="1" customWidth="1"/>
    <col min="8" max="9" width="8.8515625" style="0" customWidth="1"/>
    <col min="10" max="10" width="6.421875" style="2" bestFit="1" customWidth="1"/>
    <col min="11" max="11" width="4.00390625" style="0" bestFit="1" customWidth="1"/>
  </cols>
  <sheetData>
    <row r="1" spans="1:7" ht="18" customHeight="1">
      <c r="A1" s="10" t="s">
        <v>16</v>
      </c>
      <c r="B1" s="5"/>
      <c r="C1" s="5"/>
      <c r="D1" s="5"/>
      <c r="E1" s="16"/>
      <c r="F1" s="16"/>
      <c r="G1" s="42" t="s">
        <v>153</v>
      </c>
    </row>
    <row r="2" spans="1:7" ht="18" customHeight="1">
      <c r="A2" s="5" t="s">
        <v>13</v>
      </c>
      <c r="B2" s="5"/>
      <c r="C2" s="5"/>
      <c r="D2" s="5"/>
      <c r="E2" s="16"/>
      <c r="F2" s="16"/>
      <c r="G2" s="53"/>
    </row>
    <row r="3" spans="1:7" ht="18" customHeight="1">
      <c r="A3" s="5" t="s">
        <v>145</v>
      </c>
      <c r="B3" s="5"/>
      <c r="C3" s="5"/>
      <c r="D3" s="5"/>
      <c r="E3" s="16"/>
      <c r="F3" s="16"/>
      <c r="G3" s="17"/>
    </row>
    <row r="4" spans="1:7" ht="18" customHeight="1">
      <c r="A4" s="54" t="s">
        <v>0</v>
      </c>
      <c r="B4" s="6" t="s">
        <v>1</v>
      </c>
      <c r="C4" s="6" t="s">
        <v>6</v>
      </c>
      <c r="D4" s="6" t="s">
        <v>3</v>
      </c>
      <c r="E4" s="6" t="s">
        <v>2</v>
      </c>
      <c r="F4" s="6" t="s">
        <v>7</v>
      </c>
      <c r="G4" s="6" t="s">
        <v>5</v>
      </c>
    </row>
    <row r="5" spans="1:7" ht="34.5" customHeight="1">
      <c r="A5" s="15">
        <v>1</v>
      </c>
      <c r="B5" s="11">
        <v>0</v>
      </c>
      <c r="C5" s="11">
        <v>0</v>
      </c>
      <c r="D5" s="18" t="s">
        <v>125</v>
      </c>
      <c r="E5" s="12" t="s">
        <v>4</v>
      </c>
      <c r="F5" s="12" t="s">
        <v>17</v>
      </c>
      <c r="G5" s="24" t="s">
        <v>61</v>
      </c>
    </row>
    <row r="6" spans="1:10" ht="18" customHeight="1">
      <c r="A6" s="13">
        <f>A5+1</f>
        <v>2</v>
      </c>
      <c r="B6" s="14">
        <v>0.3</v>
      </c>
      <c r="C6" s="14">
        <v>0.3</v>
      </c>
      <c r="D6" s="13"/>
      <c r="E6" s="45" t="s">
        <v>18</v>
      </c>
      <c r="F6" s="45" t="s">
        <v>60</v>
      </c>
      <c r="G6" s="44"/>
      <c r="J6" s="38"/>
    </row>
    <row r="7" spans="1:10" ht="26.25" customHeight="1">
      <c r="A7" s="13">
        <f aca="true" t="shared" si="0" ref="A7:A49">A6+1</f>
        <v>3</v>
      </c>
      <c r="B7" s="14">
        <v>0.2</v>
      </c>
      <c r="C7" s="14">
        <v>0.5</v>
      </c>
      <c r="D7" s="13" t="s">
        <v>108</v>
      </c>
      <c r="E7" s="45" t="s">
        <v>62</v>
      </c>
      <c r="F7" s="3" t="s">
        <v>109</v>
      </c>
      <c r="G7" s="44" t="s">
        <v>123</v>
      </c>
      <c r="J7" s="38"/>
    </row>
    <row r="8" spans="1:10" ht="18" customHeight="1">
      <c r="A8" s="13">
        <f t="shared" si="0"/>
        <v>4</v>
      </c>
      <c r="B8" s="14">
        <v>8.7</v>
      </c>
      <c r="C8" s="14">
        <v>9.2</v>
      </c>
      <c r="D8" s="13"/>
      <c r="E8" s="45" t="s">
        <v>19</v>
      </c>
      <c r="F8" s="45" t="s">
        <v>20</v>
      </c>
      <c r="G8" s="44" t="s">
        <v>21</v>
      </c>
      <c r="J8" s="38"/>
    </row>
    <row r="9" spans="1:10" ht="18" customHeight="1">
      <c r="A9" s="13">
        <f t="shared" si="0"/>
        <v>5</v>
      </c>
      <c r="B9" s="14">
        <v>7.4</v>
      </c>
      <c r="C9" s="14">
        <v>16.6</v>
      </c>
      <c r="D9" s="13" t="s">
        <v>89</v>
      </c>
      <c r="E9" s="45" t="s">
        <v>22</v>
      </c>
      <c r="F9" s="45" t="s">
        <v>121</v>
      </c>
      <c r="G9" s="44"/>
      <c r="J9" s="38"/>
    </row>
    <row r="10" spans="1:10" ht="18" customHeight="1">
      <c r="A10" s="13">
        <f t="shared" si="0"/>
        <v>6</v>
      </c>
      <c r="B10" s="14">
        <v>5.9</v>
      </c>
      <c r="C10" s="14">
        <v>22.5</v>
      </c>
      <c r="D10" s="13" t="s">
        <v>115</v>
      </c>
      <c r="E10" s="45" t="s">
        <v>113</v>
      </c>
      <c r="F10" s="45" t="s">
        <v>114</v>
      </c>
      <c r="G10" s="44" t="s">
        <v>138</v>
      </c>
      <c r="J10" s="38"/>
    </row>
    <row r="11" spans="1:10" ht="27" customHeight="1">
      <c r="A11" s="13">
        <f t="shared" si="0"/>
        <v>7</v>
      </c>
      <c r="B11" s="14">
        <v>4.5</v>
      </c>
      <c r="C11" s="14">
        <v>27</v>
      </c>
      <c r="D11" s="13"/>
      <c r="E11" s="45" t="s">
        <v>23</v>
      </c>
      <c r="F11" s="45" t="s">
        <v>20</v>
      </c>
      <c r="G11" s="43" t="s">
        <v>24</v>
      </c>
      <c r="J11" s="38"/>
    </row>
    <row r="12" spans="1:10" ht="18" customHeight="1">
      <c r="A12" s="13">
        <f t="shared" si="0"/>
        <v>8</v>
      </c>
      <c r="B12" s="14">
        <v>3.799999999999997</v>
      </c>
      <c r="C12" s="14">
        <v>30.8</v>
      </c>
      <c r="D12" s="13"/>
      <c r="E12" s="45" t="s">
        <v>22</v>
      </c>
      <c r="F12" s="45" t="s">
        <v>110</v>
      </c>
      <c r="G12" s="44"/>
      <c r="J12" s="38"/>
    </row>
    <row r="13" spans="1:10" ht="18" customHeight="1">
      <c r="A13" s="13">
        <f t="shared" si="0"/>
        <v>9</v>
      </c>
      <c r="B13" s="14">
        <v>0.8</v>
      </c>
      <c r="C13" s="14">
        <v>31.6</v>
      </c>
      <c r="D13" s="13" t="s">
        <v>82</v>
      </c>
      <c r="E13" s="45" t="s">
        <v>23</v>
      </c>
      <c r="F13" s="45" t="s">
        <v>63</v>
      </c>
      <c r="G13" s="44" t="s">
        <v>25</v>
      </c>
      <c r="J13" s="38"/>
    </row>
    <row r="14" spans="1:10" ht="18" customHeight="1">
      <c r="A14" s="13">
        <f t="shared" si="0"/>
        <v>10</v>
      </c>
      <c r="B14" s="14">
        <v>0.8</v>
      </c>
      <c r="C14" s="14">
        <v>32.4</v>
      </c>
      <c r="D14" s="13" t="s">
        <v>83</v>
      </c>
      <c r="E14" s="45" t="s">
        <v>26</v>
      </c>
      <c r="F14" s="45" t="s">
        <v>112</v>
      </c>
      <c r="G14" s="44" t="s">
        <v>27</v>
      </c>
      <c r="J14" s="38"/>
    </row>
    <row r="15" spans="1:10" ht="18" customHeight="1">
      <c r="A15" s="13">
        <f t="shared" si="0"/>
        <v>11</v>
      </c>
      <c r="B15" s="14">
        <v>0.2</v>
      </c>
      <c r="C15" s="14">
        <v>32.6</v>
      </c>
      <c r="D15" s="13" t="s">
        <v>84</v>
      </c>
      <c r="E15" s="45" t="s">
        <v>18</v>
      </c>
      <c r="F15" s="45" t="s">
        <v>64</v>
      </c>
      <c r="G15" s="44"/>
      <c r="J15" s="38"/>
    </row>
    <row r="16" spans="1:10" ht="18" customHeight="1">
      <c r="A16" s="13">
        <f t="shared" si="0"/>
        <v>12</v>
      </c>
      <c r="B16" s="14">
        <v>6</v>
      </c>
      <c r="C16" s="14">
        <v>38.6</v>
      </c>
      <c r="D16" s="13" t="s">
        <v>85</v>
      </c>
      <c r="E16" s="45" t="s">
        <v>146</v>
      </c>
      <c r="F16" s="45" t="s">
        <v>64</v>
      </c>
      <c r="G16" s="44" t="s">
        <v>25</v>
      </c>
      <c r="J16" s="38"/>
    </row>
    <row r="17" spans="1:10" ht="18" customHeight="1">
      <c r="A17" s="13">
        <f t="shared" si="0"/>
        <v>13</v>
      </c>
      <c r="B17" s="14">
        <v>2.1999999999999957</v>
      </c>
      <c r="C17" s="14">
        <v>40.8</v>
      </c>
      <c r="D17" s="13" t="s">
        <v>86</v>
      </c>
      <c r="E17" s="45" t="s">
        <v>19</v>
      </c>
      <c r="F17" s="45" t="s">
        <v>64</v>
      </c>
      <c r="G17" s="44"/>
      <c r="J17" s="38"/>
    </row>
    <row r="18" spans="1:10" ht="18" customHeight="1">
      <c r="A18" s="13">
        <f t="shared" si="0"/>
        <v>14</v>
      </c>
      <c r="B18" s="14">
        <v>0.2</v>
      </c>
      <c r="C18" s="14">
        <v>41</v>
      </c>
      <c r="D18" s="13" t="s">
        <v>87</v>
      </c>
      <c r="E18" s="45" t="s">
        <v>22</v>
      </c>
      <c r="F18" s="45" t="s">
        <v>65</v>
      </c>
      <c r="G18" s="44"/>
      <c r="J18" s="38"/>
    </row>
    <row r="19" spans="1:10" ht="18" customHeight="1">
      <c r="A19" s="13">
        <f t="shared" si="0"/>
        <v>15</v>
      </c>
      <c r="B19" s="14">
        <v>2.700000000000003</v>
      </c>
      <c r="C19" s="14">
        <v>43.7</v>
      </c>
      <c r="D19" s="44" t="s">
        <v>116</v>
      </c>
      <c r="E19" s="45" t="s">
        <v>28</v>
      </c>
      <c r="F19" s="45" t="s">
        <v>66</v>
      </c>
      <c r="G19" s="44" t="s">
        <v>117</v>
      </c>
      <c r="J19" s="38"/>
    </row>
    <row r="20" spans="1:10" ht="30.75" customHeight="1">
      <c r="A20" s="15">
        <f t="shared" si="0"/>
        <v>16</v>
      </c>
      <c r="B20" s="11">
        <v>7.299999999999997</v>
      </c>
      <c r="C20" s="11">
        <v>51</v>
      </c>
      <c r="D20" s="4" t="s">
        <v>131</v>
      </c>
      <c r="E20" s="12" t="s">
        <v>29</v>
      </c>
      <c r="F20" s="12" t="s">
        <v>65</v>
      </c>
      <c r="G20" s="36" t="s">
        <v>119</v>
      </c>
      <c r="J20" s="38"/>
    </row>
    <row r="21" spans="1:10" ht="18" customHeight="1">
      <c r="A21" s="13">
        <f t="shared" si="0"/>
        <v>17</v>
      </c>
      <c r="B21" s="14">
        <v>6.3</v>
      </c>
      <c r="C21" s="14">
        <v>57.3</v>
      </c>
      <c r="D21" s="44" t="s">
        <v>88</v>
      </c>
      <c r="E21" s="45" t="s">
        <v>22</v>
      </c>
      <c r="F21" s="45" t="s">
        <v>65</v>
      </c>
      <c r="G21" s="43" t="s">
        <v>30</v>
      </c>
      <c r="J21" s="38"/>
    </row>
    <row r="22" spans="1:10" ht="18" customHeight="1">
      <c r="A22" s="13">
        <f t="shared" si="0"/>
        <v>18</v>
      </c>
      <c r="B22" s="14">
        <v>0.2</v>
      </c>
      <c r="C22" s="14">
        <v>57.5</v>
      </c>
      <c r="D22" s="44"/>
      <c r="E22" s="45" t="s">
        <v>31</v>
      </c>
      <c r="F22" s="3" t="s">
        <v>20</v>
      </c>
      <c r="G22" s="44" t="s">
        <v>130</v>
      </c>
      <c r="J22" s="38"/>
    </row>
    <row r="23" spans="1:10" ht="18" customHeight="1">
      <c r="A23" s="13">
        <f t="shared" si="0"/>
        <v>19</v>
      </c>
      <c r="B23" s="14">
        <v>1.7000000000000028</v>
      </c>
      <c r="C23" s="14">
        <v>59.2</v>
      </c>
      <c r="D23" s="44" t="s">
        <v>89</v>
      </c>
      <c r="E23" s="45" t="s">
        <v>23</v>
      </c>
      <c r="F23" s="45" t="s">
        <v>20</v>
      </c>
      <c r="G23" s="44" t="s">
        <v>139</v>
      </c>
      <c r="J23" s="38"/>
    </row>
    <row r="24" spans="1:10" ht="18" customHeight="1">
      <c r="A24" s="13">
        <f t="shared" si="0"/>
        <v>20</v>
      </c>
      <c r="B24" s="14">
        <v>0.3</v>
      </c>
      <c r="C24" s="14">
        <v>59.5</v>
      </c>
      <c r="D24" s="44" t="s">
        <v>91</v>
      </c>
      <c r="E24" s="45" t="s">
        <v>26</v>
      </c>
      <c r="F24" s="45" t="s">
        <v>65</v>
      </c>
      <c r="G24" s="44" t="s">
        <v>32</v>
      </c>
      <c r="J24" s="38"/>
    </row>
    <row r="25" spans="1:10" ht="18" customHeight="1">
      <c r="A25" s="13">
        <f t="shared" si="0"/>
        <v>21</v>
      </c>
      <c r="B25" s="14">
        <v>1.5</v>
      </c>
      <c r="C25" s="14">
        <v>61</v>
      </c>
      <c r="D25" s="44" t="s">
        <v>85</v>
      </c>
      <c r="E25" s="45" t="s">
        <v>23</v>
      </c>
      <c r="F25" s="45" t="s">
        <v>20</v>
      </c>
      <c r="G25" s="43"/>
      <c r="J25" s="38"/>
    </row>
    <row r="26" spans="1:10" ht="18" customHeight="1">
      <c r="A26" s="13">
        <f t="shared" si="0"/>
        <v>22</v>
      </c>
      <c r="B26" s="14">
        <v>0.3</v>
      </c>
      <c r="C26" s="14">
        <v>61.3</v>
      </c>
      <c r="D26" s="44" t="s">
        <v>89</v>
      </c>
      <c r="E26" s="45" t="s">
        <v>22</v>
      </c>
      <c r="F26" s="45" t="s">
        <v>20</v>
      </c>
      <c r="G26" s="44"/>
      <c r="J26" s="38"/>
    </row>
    <row r="27" spans="1:10" ht="34.5" customHeight="1">
      <c r="A27" s="13">
        <f t="shared" si="0"/>
        <v>23</v>
      </c>
      <c r="B27" s="14">
        <v>1.2000000000000028</v>
      </c>
      <c r="C27" s="14">
        <v>62.5</v>
      </c>
      <c r="D27" s="44"/>
      <c r="E27" s="45" t="s">
        <v>31</v>
      </c>
      <c r="F27" s="45" t="s">
        <v>20</v>
      </c>
      <c r="G27" s="43" t="s">
        <v>174</v>
      </c>
      <c r="J27" s="38"/>
    </row>
    <row r="28" spans="1:10" ht="18" customHeight="1">
      <c r="A28" s="13">
        <f t="shared" si="0"/>
        <v>24</v>
      </c>
      <c r="B28" s="14">
        <v>0.2</v>
      </c>
      <c r="C28" s="14">
        <v>62.7</v>
      </c>
      <c r="D28" s="44" t="s">
        <v>89</v>
      </c>
      <c r="E28" s="45" t="s">
        <v>23</v>
      </c>
      <c r="F28" s="45" t="s">
        <v>67</v>
      </c>
      <c r="G28" s="44" t="s">
        <v>90</v>
      </c>
      <c r="J28" s="38"/>
    </row>
    <row r="29" spans="1:10" ht="18" customHeight="1">
      <c r="A29" s="13">
        <f t="shared" si="0"/>
        <v>25</v>
      </c>
      <c r="B29" s="14">
        <v>1.5</v>
      </c>
      <c r="C29" s="14">
        <v>64.2</v>
      </c>
      <c r="D29" s="44" t="s">
        <v>85</v>
      </c>
      <c r="E29" s="45" t="s">
        <v>26</v>
      </c>
      <c r="F29" s="45" t="s">
        <v>68</v>
      </c>
      <c r="G29" s="44"/>
      <c r="J29" s="38"/>
    </row>
    <row r="30" spans="1:10" ht="18" customHeight="1">
      <c r="A30" s="40">
        <f>A29+1</f>
        <v>26</v>
      </c>
      <c r="B30" s="26">
        <v>1</v>
      </c>
      <c r="C30" s="26">
        <v>65.2</v>
      </c>
      <c r="D30" s="27" t="s">
        <v>92</v>
      </c>
      <c r="E30" s="28" t="s">
        <v>33</v>
      </c>
      <c r="F30" s="28" t="s">
        <v>68</v>
      </c>
      <c r="G30" s="27" t="s">
        <v>34</v>
      </c>
      <c r="J30" s="38"/>
    </row>
    <row r="31" spans="1:10" ht="18" customHeight="1">
      <c r="A31" s="13">
        <f t="shared" si="0"/>
        <v>27</v>
      </c>
      <c r="B31" s="14">
        <v>2.2</v>
      </c>
      <c r="C31" s="14">
        <v>67.4</v>
      </c>
      <c r="D31" s="44" t="s">
        <v>93</v>
      </c>
      <c r="E31" s="45" t="s">
        <v>26</v>
      </c>
      <c r="F31" s="45" t="s">
        <v>68</v>
      </c>
      <c r="G31" s="44"/>
      <c r="J31" s="38"/>
    </row>
    <row r="32" spans="1:10" ht="18" customHeight="1">
      <c r="A32" s="13">
        <f t="shared" si="0"/>
        <v>28</v>
      </c>
      <c r="B32" s="14">
        <v>2.4</v>
      </c>
      <c r="C32" s="14">
        <v>69.8</v>
      </c>
      <c r="D32" s="44" t="s">
        <v>85</v>
      </c>
      <c r="E32" s="45" t="s">
        <v>19</v>
      </c>
      <c r="F32" s="45" t="s">
        <v>20</v>
      </c>
      <c r="G32" s="44" t="s">
        <v>69</v>
      </c>
      <c r="J32" s="38"/>
    </row>
    <row r="33" spans="1:10" ht="18" customHeight="1">
      <c r="A33" s="13">
        <f t="shared" si="0"/>
        <v>29</v>
      </c>
      <c r="B33" s="14">
        <v>5.7</v>
      </c>
      <c r="C33" s="14">
        <v>75.5</v>
      </c>
      <c r="D33" s="44" t="s">
        <v>94</v>
      </c>
      <c r="E33" s="45" t="s">
        <v>26</v>
      </c>
      <c r="F33" s="45" t="s">
        <v>70</v>
      </c>
      <c r="G33" s="44"/>
      <c r="J33" s="38"/>
    </row>
    <row r="34" spans="1:10" ht="18" customHeight="1">
      <c r="A34" s="13">
        <f t="shared" si="0"/>
        <v>30</v>
      </c>
      <c r="B34" s="14">
        <v>0.1</v>
      </c>
      <c r="C34" s="14">
        <v>75.6</v>
      </c>
      <c r="D34" s="44" t="s">
        <v>95</v>
      </c>
      <c r="E34" s="45" t="s">
        <v>19</v>
      </c>
      <c r="F34" s="45" t="s">
        <v>71</v>
      </c>
      <c r="G34" s="44" t="s">
        <v>35</v>
      </c>
      <c r="J34" s="38"/>
    </row>
    <row r="35" spans="1:10" ht="18" customHeight="1">
      <c r="A35" s="13">
        <f t="shared" si="0"/>
        <v>31</v>
      </c>
      <c r="B35" s="14">
        <v>0.5</v>
      </c>
      <c r="C35" s="14">
        <v>76.1</v>
      </c>
      <c r="D35" s="44"/>
      <c r="E35" s="45" t="s">
        <v>33</v>
      </c>
      <c r="F35" s="45" t="s">
        <v>71</v>
      </c>
      <c r="G35" s="44"/>
      <c r="J35" s="38"/>
    </row>
    <row r="36" spans="1:10" ht="33.75" customHeight="1">
      <c r="A36" s="13">
        <f t="shared" si="0"/>
        <v>32</v>
      </c>
      <c r="B36" s="14">
        <v>3.7</v>
      </c>
      <c r="C36" s="14">
        <v>79.8</v>
      </c>
      <c r="D36" s="44" t="s">
        <v>85</v>
      </c>
      <c r="E36" s="45" t="s">
        <v>23</v>
      </c>
      <c r="F36" s="64" t="s">
        <v>175</v>
      </c>
      <c r="G36" s="44" t="s">
        <v>147</v>
      </c>
      <c r="J36" s="38"/>
    </row>
    <row r="37" spans="1:10" ht="18" customHeight="1">
      <c r="A37" s="13">
        <f t="shared" si="0"/>
        <v>33</v>
      </c>
      <c r="B37" s="14">
        <v>10.100000000000023</v>
      </c>
      <c r="C37" s="14">
        <v>89.9</v>
      </c>
      <c r="D37" s="44" t="s">
        <v>85</v>
      </c>
      <c r="E37" s="45" t="s">
        <v>31</v>
      </c>
      <c r="F37" s="45" t="s">
        <v>20</v>
      </c>
      <c r="G37" s="44" t="s">
        <v>36</v>
      </c>
      <c r="J37" s="38"/>
    </row>
    <row r="38" spans="1:10" ht="18" customHeight="1">
      <c r="A38" s="13">
        <f t="shared" si="0"/>
        <v>34</v>
      </c>
      <c r="B38" s="14">
        <v>0.9</v>
      </c>
      <c r="C38" s="14">
        <v>90.8</v>
      </c>
      <c r="D38" s="44"/>
      <c r="E38" s="45" t="s">
        <v>19</v>
      </c>
      <c r="F38" s="45" t="s">
        <v>20</v>
      </c>
      <c r="G38" s="43" t="s">
        <v>122</v>
      </c>
      <c r="J38" s="38"/>
    </row>
    <row r="39" spans="1:10" ht="18" customHeight="1">
      <c r="A39" s="13">
        <f t="shared" si="0"/>
        <v>35</v>
      </c>
      <c r="B39" s="14">
        <v>1.1</v>
      </c>
      <c r="C39" s="14">
        <v>91.9</v>
      </c>
      <c r="D39" s="44" t="s">
        <v>96</v>
      </c>
      <c r="E39" s="45" t="s">
        <v>26</v>
      </c>
      <c r="F39" s="45" t="s">
        <v>72</v>
      </c>
      <c r="G39" s="43" t="s">
        <v>73</v>
      </c>
      <c r="J39" s="38"/>
    </row>
    <row r="40" spans="1:10" ht="27.75" customHeight="1">
      <c r="A40" s="15">
        <f t="shared" si="0"/>
        <v>36</v>
      </c>
      <c r="B40" s="11">
        <v>14.799999999999983</v>
      </c>
      <c r="C40" s="11">
        <v>106.7</v>
      </c>
      <c r="D40" s="25" t="s">
        <v>154</v>
      </c>
      <c r="E40" s="12" t="s">
        <v>29</v>
      </c>
      <c r="F40" s="12"/>
      <c r="G40" s="56" t="s">
        <v>155</v>
      </c>
      <c r="J40" s="38"/>
    </row>
    <row r="41" spans="1:10" ht="18" customHeight="1">
      <c r="A41" s="13">
        <f t="shared" si="0"/>
        <v>37</v>
      </c>
      <c r="B41" s="14">
        <v>0</v>
      </c>
      <c r="C41" s="14">
        <v>106.7</v>
      </c>
      <c r="D41" s="44" t="s">
        <v>97</v>
      </c>
      <c r="E41" s="45" t="s">
        <v>18</v>
      </c>
      <c r="F41" s="45" t="s">
        <v>74</v>
      </c>
      <c r="G41" s="44" t="s">
        <v>37</v>
      </c>
      <c r="J41" s="38"/>
    </row>
    <row r="42" spans="1:10" ht="45.75" customHeight="1">
      <c r="A42" s="13">
        <f t="shared" si="0"/>
        <v>38</v>
      </c>
      <c r="B42" s="14">
        <v>27</v>
      </c>
      <c r="C42" s="14">
        <v>133.70000000000002</v>
      </c>
      <c r="D42" s="44" t="s">
        <v>39</v>
      </c>
      <c r="E42" s="45" t="s">
        <v>38</v>
      </c>
      <c r="F42" s="45" t="s">
        <v>74</v>
      </c>
      <c r="G42" s="43" t="s">
        <v>98</v>
      </c>
      <c r="J42" s="38"/>
    </row>
    <row r="43" spans="1:10" ht="18" customHeight="1">
      <c r="A43" s="13">
        <f t="shared" si="0"/>
        <v>39</v>
      </c>
      <c r="B43" s="14">
        <v>8.6</v>
      </c>
      <c r="C43" s="14">
        <v>142.3</v>
      </c>
      <c r="D43" s="44" t="s">
        <v>89</v>
      </c>
      <c r="E43" s="45" t="s">
        <v>18</v>
      </c>
      <c r="F43" s="45" t="s">
        <v>75</v>
      </c>
      <c r="G43" s="44" t="s">
        <v>41</v>
      </c>
      <c r="J43" s="38"/>
    </row>
    <row r="44" spans="1:10" ht="42.75" customHeight="1">
      <c r="A44" s="15">
        <f t="shared" si="0"/>
        <v>40</v>
      </c>
      <c r="B44" s="11">
        <v>27.400000000000006</v>
      </c>
      <c r="C44" s="11">
        <v>169.70000000000002</v>
      </c>
      <c r="D44" s="4" t="s">
        <v>172</v>
      </c>
      <c r="E44" s="12" t="s">
        <v>40</v>
      </c>
      <c r="F44" s="12" t="s">
        <v>75</v>
      </c>
      <c r="G44" s="36" t="s">
        <v>124</v>
      </c>
      <c r="J44" s="38"/>
    </row>
    <row r="45" spans="1:10" ht="18" customHeight="1">
      <c r="A45" s="13">
        <f t="shared" si="0"/>
        <v>41</v>
      </c>
      <c r="B45" s="14">
        <v>6.2</v>
      </c>
      <c r="C45" s="14">
        <v>175.9</v>
      </c>
      <c r="D45" s="44" t="s">
        <v>99</v>
      </c>
      <c r="E45" s="45" t="s">
        <v>23</v>
      </c>
      <c r="F45" s="45" t="s">
        <v>75</v>
      </c>
      <c r="G45" s="44" t="s">
        <v>156</v>
      </c>
      <c r="J45" s="38"/>
    </row>
    <row r="46" spans="1:10" ht="30.75" customHeight="1">
      <c r="A46" s="13">
        <f t="shared" si="0"/>
        <v>42</v>
      </c>
      <c r="B46" s="14">
        <v>1.1</v>
      </c>
      <c r="C46" s="14">
        <v>177</v>
      </c>
      <c r="D46" s="44" t="s">
        <v>85</v>
      </c>
      <c r="E46" s="45" t="s">
        <v>38</v>
      </c>
      <c r="F46" s="45" t="s">
        <v>114</v>
      </c>
      <c r="G46" s="55" t="s">
        <v>140</v>
      </c>
      <c r="J46" s="38"/>
    </row>
    <row r="47" spans="1:10" ht="18" customHeight="1">
      <c r="A47" s="13">
        <f t="shared" si="0"/>
        <v>43</v>
      </c>
      <c r="B47" s="14">
        <v>0.6</v>
      </c>
      <c r="C47" s="14">
        <v>177.6</v>
      </c>
      <c r="D47" s="44" t="s">
        <v>132</v>
      </c>
      <c r="E47" s="45" t="s">
        <v>148</v>
      </c>
      <c r="F47" s="45" t="s">
        <v>42</v>
      </c>
      <c r="G47" s="44"/>
      <c r="J47" s="38"/>
    </row>
    <row r="48" spans="1:10" ht="36.75" customHeight="1">
      <c r="A48" s="13">
        <f t="shared" si="0"/>
        <v>44</v>
      </c>
      <c r="B48" s="14">
        <f>9.7-7.9</f>
        <v>1.799999999999999</v>
      </c>
      <c r="C48" s="14">
        <v>179.4</v>
      </c>
      <c r="D48" s="44"/>
      <c r="E48" s="45" t="s">
        <v>19</v>
      </c>
      <c r="F48" s="45" t="s">
        <v>20</v>
      </c>
      <c r="G48" s="46" t="s">
        <v>149</v>
      </c>
      <c r="J48" s="38"/>
    </row>
    <row r="49" spans="1:10" ht="18" customHeight="1">
      <c r="A49" s="13">
        <f t="shared" si="0"/>
        <v>45</v>
      </c>
      <c r="B49" s="26">
        <f>11.7-9.7</f>
        <v>2</v>
      </c>
      <c r="C49" s="26">
        <v>181.4</v>
      </c>
      <c r="D49" s="27" t="s">
        <v>100</v>
      </c>
      <c r="E49" s="28" t="s">
        <v>22</v>
      </c>
      <c r="F49" s="28" t="s">
        <v>76</v>
      </c>
      <c r="G49" s="27" t="s">
        <v>43</v>
      </c>
      <c r="J49" s="38"/>
    </row>
    <row r="50" spans="1:10" ht="36.75" customHeight="1">
      <c r="A50" s="40">
        <f>A49+1</f>
        <v>46</v>
      </c>
      <c r="B50" s="14">
        <f>12.6-11.7</f>
        <v>0.9000000000000004</v>
      </c>
      <c r="C50" s="14">
        <v>182.3</v>
      </c>
      <c r="D50" s="44" t="s">
        <v>133</v>
      </c>
      <c r="E50" s="45" t="s">
        <v>18</v>
      </c>
      <c r="F50" s="45" t="s">
        <v>44</v>
      </c>
      <c r="G50" s="44" t="s">
        <v>45</v>
      </c>
      <c r="J50" s="38"/>
    </row>
    <row r="51" spans="1:10" ht="18" customHeight="1">
      <c r="A51" s="40">
        <f aca="true" t="shared" si="1" ref="A51:A92">A50+1</f>
        <v>47</v>
      </c>
      <c r="B51" s="14">
        <v>3.1</v>
      </c>
      <c r="C51" s="14">
        <v>185.4</v>
      </c>
      <c r="D51" s="44" t="s">
        <v>89</v>
      </c>
      <c r="E51" s="45" t="s">
        <v>22</v>
      </c>
      <c r="F51" s="45" t="s">
        <v>20</v>
      </c>
      <c r="G51" s="44"/>
      <c r="J51" s="38"/>
    </row>
    <row r="52" spans="1:10" ht="18" customHeight="1">
      <c r="A52" s="40">
        <f t="shared" si="1"/>
        <v>48</v>
      </c>
      <c r="B52" s="14">
        <v>2</v>
      </c>
      <c r="C52" s="14">
        <v>187.39999999999998</v>
      </c>
      <c r="D52" s="44"/>
      <c r="E52" s="45" t="s">
        <v>23</v>
      </c>
      <c r="F52" s="45" t="s">
        <v>20</v>
      </c>
      <c r="G52" s="44" t="s">
        <v>144</v>
      </c>
      <c r="J52" s="38"/>
    </row>
    <row r="53" spans="1:10" ht="18" customHeight="1">
      <c r="A53" s="40">
        <f t="shared" si="1"/>
        <v>49</v>
      </c>
      <c r="B53" s="14">
        <v>0.2</v>
      </c>
      <c r="C53" s="41">
        <v>187.6</v>
      </c>
      <c r="D53" s="44"/>
      <c r="E53" s="45" t="s">
        <v>31</v>
      </c>
      <c r="F53" s="45" t="s">
        <v>20</v>
      </c>
      <c r="G53" s="44" t="s">
        <v>46</v>
      </c>
      <c r="J53" s="38"/>
    </row>
    <row r="54" spans="1:10" ht="18" customHeight="1">
      <c r="A54" s="40">
        <f t="shared" si="1"/>
        <v>50</v>
      </c>
      <c r="B54" s="14">
        <v>0.3</v>
      </c>
      <c r="C54" s="41">
        <v>187.9</v>
      </c>
      <c r="D54" s="44" t="s">
        <v>89</v>
      </c>
      <c r="E54" s="45" t="s">
        <v>18</v>
      </c>
      <c r="F54" s="45" t="s">
        <v>20</v>
      </c>
      <c r="G54" s="44"/>
      <c r="J54" s="38"/>
    </row>
    <row r="55" spans="1:10" ht="18" customHeight="1">
      <c r="A55" s="40">
        <f t="shared" si="1"/>
        <v>51</v>
      </c>
      <c r="B55" s="14">
        <v>0.5</v>
      </c>
      <c r="C55" s="14">
        <v>188.4</v>
      </c>
      <c r="D55" s="44" t="s">
        <v>135</v>
      </c>
      <c r="E55" s="45" t="s">
        <v>22</v>
      </c>
      <c r="F55" s="45" t="s">
        <v>134</v>
      </c>
      <c r="G55" s="44"/>
      <c r="J55" s="38"/>
    </row>
    <row r="56" spans="1:10" ht="18" customHeight="1">
      <c r="A56" s="40">
        <f t="shared" si="1"/>
        <v>52</v>
      </c>
      <c r="B56" s="14">
        <f>C56-C55</f>
        <v>1.4000000000000057</v>
      </c>
      <c r="C56" s="14">
        <v>189.8</v>
      </c>
      <c r="D56" s="44" t="s">
        <v>83</v>
      </c>
      <c r="E56" s="45" t="s">
        <v>26</v>
      </c>
      <c r="F56" s="45" t="s">
        <v>136</v>
      </c>
      <c r="G56" s="44"/>
      <c r="J56" s="38"/>
    </row>
    <row r="57" spans="1:10" ht="18" customHeight="1">
      <c r="A57" s="40">
        <f t="shared" si="1"/>
        <v>53</v>
      </c>
      <c r="B57" s="14">
        <v>0.8</v>
      </c>
      <c r="C57" s="14">
        <v>190.60000000000002</v>
      </c>
      <c r="D57" s="44"/>
      <c r="E57" s="45" t="s">
        <v>31</v>
      </c>
      <c r="F57" s="45" t="s">
        <v>20</v>
      </c>
      <c r="G57" s="32" t="s">
        <v>157</v>
      </c>
      <c r="J57" s="38"/>
    </row>
    <row r="58" spans="1:10" ht="18" customHeight="1">
      <c r="A58" s="40">
        <f t="shared" si="1"/>
        <v>54</v>
      </c>
      <c r="B58" s="14">
        <v>0.8</v>
      </c>
      <c r="C58" s="14">
        <v>191.40000000000003</v>
      </c>
      <c r="D58" s="44" t="s">
        <v>89</v>
      </c>
      <c r="E58" s="45" t="s">
        <v>18</v>
      </c>
      <c r="F58" s="45" t="s">
        <v>77</v>
      </c>
      <c r="G58" s="44"/>
      <c r="J58" s="38"/>
    </row>
    <row r="59" spans="1:10" ht="18" customHeight="1">
      <c r="A59" s="40">
        <f t="shared" si="1"/>
        <v>55</v>
      </c>
      <c r="B59" s="14">
        <v>0.3</v>
      </c>
      <c r="C59" s="14">
        <v>191.7</v>
      </c>
      <c r="D59" s="44"/>
      <c r="E59" s="45" t="s">
        <v>142</v>
      </c>
      <c r="F59" s="45" t="s">
        <v>143</v>
      </c>
      <c r="G59" s="44"/>
      <c r="J59" s="38"/>
    </row>
    <row r="60" spans="1:10" ht="18" customHeight="1">
      <c r="A60" s="40">
        <f t="shared" si="1"/>
        <v>56</v>
      </c>
      <c r="B60" s="14">
        <v>15</v>
      </c>
      <c r="C60" s="14">
        <v>206.70000000000005</v>
      </c>
      <c r="D60" s="44"/>
      <c r="E60" s="45" t="s">
        <v>31</v>
      </c>
      <c r="F60" s="45" t="s">
        <v>78</v>
      </c>
      <c r="G60" s="44" t="s">
        <v>47</v>
      </c>
      <c r="J60" s="38"/>
    </row>
    <row r="61" spans="1:10" ht="18" customHeight="1">
      <c r="A61" s="40">
        <f t="shared" si="1"/>
        <v>57</v>
      </c>
      <c r="B61" s="14">
        <v>3.6</v>
      </c>
      <c r="C61" s="14">
        <v>210.30000000000004</v>
      </c>
      <c r="D61" s="44" t="s">
        <v>89</v>
      </c>
      <c r="E61" s="45" t="s">
        <v>22</v>
      </c>
      <c r="F61" s="3" t="s">
        <v>176</v>
      </c>
      <c r="G61" s="43" t="s">
        <v>102</v>
      </c>
      <c r="J61" s="38"/>
    </row>
    <row r="62" spans="1:10" ht="18" customHeight="1">
      <c r="A62" s="40">
        <f t="shared" si="1"/>
        <v>58</v>
      </c>
      <c r="B62" s="14">
        <v>5.3</v>
      </c>
      <c r="C62" s="14">
        <v>215.60000000000005</v>
      </c>
      <c r="D62" s="44" t="s">
        <v>101</v>
      </c>
      <c r="E62" s="45" t="s">
        <v>31</v>
      </c>
      <c r="F62" s="45" t="s">
        <v>48</v>
      </c>
      <c r="G62" s="44"/>
      <c r="J62" s="38"/>
    </row>
    <row r="63" spans="1:10" ht="18" customHeight="1">
      <c r="A63" s="40">
        <f t="shared" si="1"/>
        <v>59</v>
      </c>
      <c r="B63" s="14">
        <v>3.9</v>
      </c>
      <c r="C63" s="14">
        <v>219.50000000000006</v>
      </c>
      <c r="D63" s="13" t="s">
        <v>85</v>
      </c>
      <c r="E63" s="45" t="s">
        <v>23</v>
      </c>
      <c r="F63" s="3" t="s">
        <v>49</v>
      </c>
      <c r="G63" s="44"/>
      <c r="J63" s="38"/>
    </row>
    <row r="64" spans="1:10" ht="51.75" customHeight="1">
      <c r="A64" s="15">
        <f t="shared" si="1"/>
        <v>60</v>
      </c>
      <c r="B64" s="11">
        <v>1.5</v>
      </c>
      <c r="C64" s="11">
        <v>221.00000000000006</v>
      </c>
      <c r="D64" s="18" t="s">
        <v>171</v>
      </c>
      <c r="E64" s="12" t="s">
        <v>50</v>
      </c>
      <c r="F64" s="12" t="s">
        <v>79</v>
      </c>
      <c r="G64" s="4" t="s">
        <v>150</v>
      </c>
      <c r="J64" s="38"/>
    </row>
    <row r="65" spans="1:10" ht="18" customHeight="1">
      <c r="A65" s="40">
        <f t="shared" si="1"/>
        <v>61</v>
      </c>
      <c r="B65" s="14">
        <v>7.1</v>
      </c>
      <c r="C65" s="14">
        <v>228.10000000000005</v>
      </c>
      <c r="D65" s="13" t="s">
        <v>103</v>
      </c>
      <c r="E65" s="45" t="s">
        <v>26</v>
      </c>
      <c r="F65" s="3" t="s">
        <v>51</v>
      </c>
      <c r="G65" s="44" t="s">
        <v>52</v>
      </c>
      <c r="J65" s="38"/>
    </row>
    <row r="66" spans="1:10" ht="16.5">
      <c r="A66" s="40">
        <f t="shared" si="1"/>
        <v>62</v>
      </c>
      <c r="B66" s="26">
        <v>2</v>
      </c>
      <c r="C66" s="26">
        <v>230.10000000000005</v>
      </c>
      <c r="D66" s="29" t="s">
        <v>101</v>
      </c>
      <c r="E66" s="28" t="s">
        <v>18</v>
      </c>
      <c r="F66" s="28" t="s">
        <v>70</v>
      </c>
      <c r="G66" s="30"/>
      <c r="J66" s="38"/>
    </row>
    <row r="67" spans="1:10" ht="18" customHeight="1">
      <c r="A67" s="40">
        <f t="shared" si="1"/>
        <v>63</v>
      </c>
      <c r="B67" s="14">
        <v>1.4</v>
      </c>
      <c r="C67" s="14">
        <v>231.50000000000006</v>
      </c>
      <c r="D67" s="13" t="s">
        <v>104</v>
      </c>
      <c r="E67" s="45" t="s">
        <v>23</v>
      </c>
      <c r="F67" s="45" t="s">
        <v>20</v>
      </c>
      <c r="G67" s="44"/>
      <c r="J67" s="38"/>
    </row>
    <row r="68" spans="1:10" ht="18" customHeight="1">
      <c r="A68" s="40">
        <f t="shared" si="1"/>
        <v>64</v>
      </c>
      <c r="B68" s="14">
        <v>5.7</v>
      </c>
      <c r="C68" s="14">
        <v>237.20000000000005</v>
      </c>
      <c r="D68" s="13" t="s">
        <v>85</v>
      </c>
      <c r="E68" s="45" t="s">
        <v>18</v>
      </c>
      <c r="F68" s="45" t="s">
        <v>68</v>
      </c>
      <c r="G68" s="44" t="s">
        <v>69</v>
      </c>
      <c r="J68" s="38"/>
    </row>
    <row r="69" spans="1:10" ht="18" customHeight="1">
      <c r="A69" s="40">
        <f t="shared" si="1"/>
        <v>65</v>
      </c>
      <c r="B69" s="14">
        <v>2.4</v>
      </c>
      <c r="C69" s="14">
        <v>239.60000000000005</v>
      </c>
      <c r="D69" s="13" t="s">
        <v>93</v>
      </c>
      <c r="E69" s="45" t="s">
        <v>23</v>
      </c>
      <c r="F69" s="45" t="s">
        <v>68</v>
      </c>
      <c r="G69" s="44" t="s">
        <v>32</v>
      </c>
      <c r="J69" s="38"/>
    </row>
    <row r="70" spans="1:10" ht="18" customHeight="1">
      <c r="A70" s="40">
        <f t="shared" si="1"/>
        <v>66</v>
      </c>
      <c r="B70" s="14">
        <v>2.3</v>
      </c>
      <c r="C70" s="14">
        <v>241.90000000000006</v>
      </c>
      <c r="D70" s="13" t="s">
        <v>92</v>
      </c>
      <c r="E70" s="45" t="s">
        <v>22</v>
      </c>
      <c r="F70" s="45" t="s">
        <v>68</v>
      </c>
      <c r="G70" s="44"/>
      <c r="J70" s="38"/>
    </row>
    <row r="71" spans="1:10" ht="18" customHeight="1">
      <c r="A71" s="40">
        <f t="shared" si="1"/>
        <v>67</v>
      </c>
      <c r="B71" s="14">
        <v>0.9</v>
      </c>
      <c r="C71" s="14">
        <v>242.80000000000007</v>
      </c>
      <c r="D71" s="13" t="s">
        <v>85</v>
      </c>
      <c r="E71" s="45" t="s">
        <v>23</v>
      </c>
      <c r="F71" s="45" t="s">
        <v>67</v>
      </c>
      <c r="G71" s="44"/>
      <c r="J71" s="38"/>
    </row>
    <row r="72" spans="1:10" ht="18" customHeight="1">
      <c r="A72" s="40">
        <f t="shared" si="1"/>
        <v>68</v>
      </c>
      <c r="B72" s="14">
        <v>1.5</v>
      </c>
      <c r="C72" s="14">
        <v>244.30000000000007</v>
      </c>
      <c r="D72" s="13"/>
      <c r="E72" s="45" t="s">
        <v>26</v>
      </c>
      <c r="F72" s="45" t="s">
        <v>20</v>
      </c>
      <c r="G72" s="44"/>
      <c r="J72" s="38"/>
    </row>
    <row r="73" spans="1:10" ht="18" customHeight="1">
      <c r="A73" s="40">
        <f t="shared" si="1"/>
        <v>69</v>
      </c>
      <c r="B73" s="14">
        <v>0.2</v>
      </c>
      <c r="C73" s="14">
        <v>244.50000000000006</v>
      </c>
      <c r="D73" s="13"/>
      <c r="E73" s="45" t="s">
        <v>22</v>
      </c>
      <c r="F73" s="45" t="s">
        <v>20</v>
      </c>
      <c r="G73" s="44" t="s">
        <v>151</v>
      </c>
      <c r="J73" s="38"/>
    </row>
    <row r="74" spans="1:10" ht="18" customHeight="1">
      <c r="A74" s="40">
        <f t="shared" si="1"/>
        <v>70</v>
      </c>
      <c r="B74" s="14">
        <v>1.2</v>
      </c>
      <c r="C74" s="14">
        <v>245.70000000000005</v>
      </c>
      <c r="D74" s="13"/>
      <c r="E74" s="45" t="s">
        <v>31</v>
      </c>
      <c r="F74" s="45" t="s">
        <v>20</v>
      </c>
      <c r="G74" s="44" t="s">
        <v>53</v>
      </c>
      <c r="J74" s="38"/>
    </row>
    <row r="75" spans="1:10" ht="18" customHeight="1">
      <c r="A75" s="40">
        <f t="shared" si="1"/>
        <v>71</v>
      </c>
      <c r="B75" s="14">
        <v>0.3</v>
      </c>
      <c r="C75" s="14">
        <v>246.00000000000006</v>
      </c>
      <c r="D75" s="13" t="s">
        <v>85</v>
      </c>
      <c r="E75" s="45" t="s">
        <v>26</v>
      </c>
      <c r="F75" s="45" t="s">
        <v>65</v>
      </c>
      <c r="G75" s="44" t="s">
        <v>107</v>
      </c>
      <c r="J75" s="38"/>
    </row>
    <row r="76" spans="1:10" ht="18" customHeight="1">
      <c r="A76" s="40">
        <f t="shared" si="1"/>
        <v>72</v>
      </c>
      <c r="B76" s="14">
        <v>1.6</v>
      </c>
      <c r="C76" s="14">
        <v>247.60000000000005</v>
      </c>
      <c r="D76" s="13" t="s">
        <v>91</v>
      </c>
      <c r="E76" s="45" t="s">
        <v>23</v>
      </c>
      <c r="F76" s="45" t="s">
        <v>80</v>
      </c>
      <c r="G76" s="44"/>
      <c r="J76" s="38"/>
    </row>
    <row r="77" spans="1:10" ht="18" customHeight="1">
      <c r="A77" s="40">
        <f t="shared" si="1"/>
        <v>73</v>
      </c>
      <c r="B77" s="14">
        <v>0.2</v>
      </c>
      <c r="C77" s="14">
        <v>247.80000000000004</v>
      </c>
      <c r="D77" s="13"/>
      <c r="E77" s="45" t="s">
        <v>26</v>
      </c>
      <c r="F77" s="45" t="s">
        <v>20</v>
      </c>
      <c r="G77" s="44" t="s">
        <v>141</v>
      </c>
      <c r="J77" s="38"/>
    </row>
    <row r="78" spans="1:10" ht="18" customHeight="1">
      <c r="A78" s="40">
        <f t="shared" si="1"/>
        <v>74</v>
      </c>
      <c r="B78" s="14">
        <v>1.7</v>
      </c>
      <c r="C78" s="14">
        <v>249.50000000000003</v>
      </c>
      <c r="D78" s="13" t="s">
        <v>89</v>
      </c>
      <c r="E78" s="45" t="s">
        <v>23</v>
      </c>
      <c r="F78" s="45" t="s">
        <v>65</v>
      </c>
      <c r="G78" s="44"/>
      <c r="J78" s="38"/>
    </row>
    <row r="79" spans="1:10" ht="18" customHeight="1">
      <c r="A79" s="40">
        <f t="shared" si="1"/>
        <v>75</v>
      </c>
      <c r="B79" s="14">
        <v>0.2</v>
      </c>
      <c r="C79" s="14">
        <v>249.70000000000002</v>
      </c>
      <c r="D79" s="13" t="s">
        <v>88</v>
      </c>
      <c r="E79" s="45" t="s">
        <v>26</v>
      </c>
      <c r="F79" s="45" t="s">
        <v>65</v>
      </c>
      <c r="G79" s="44" t="s">
        <v>54</v>
      </c>
      <c r="J79" s="38"/>
    </row>
    <row r="80" spans="1:10" ht="18" customHeight="1">
      <c r="A80" s="40">
        <f t="shared" si="1"/>
        <v>76</v>
      </c>
      <c r="B80" s="14">
        <v>16.299999999999983</v>
      </c>
      <c r="C80" s="14">
        <v>266</v>
      </c>
      <c r="D80" s="13" t="s">
        <v>87</v>
      </c>
      <c r="E80" s="45" t="s">
        <v>31</v>
      </c>
      <c r="F80" s="3" t="s">
        <v>64</v>
      </c>
      <c r="G80" s="44"/>
      <c r="J80" s="38"/>
    </row>
    <row r="81" spans="1:10" ht="18" customHeight="1">
      <c r="A81" s="40">
        <f t="shared" si="1"/>
        <v>77</v>
      </c>
      <c r="B81" s="14">
        <v>0.2</v>
      </c>
      <c r="C81" s="14">
        <v>266.2</v>
      </c>
      <c r="D81" s="44" t="s">
        <v>86</v>
      </c>
      <c r="E81" s="45" t="s">
        <v>26</v>
      </c>
      <c r="F81" s="45" t="s">
        <v>64</v>
      </c>
      <c r="G81" s="43"/>
      <c r="J81" s="38"/>
    </row>
    <row r="82" spans="1:10" ht="54.75" customHeight="1">
      <c r="A82" s="15">
        <f t="shared" si="1"/>
        <v>78</v>
      </c>
      <c r="B82" s="11">
        <v>1.5</v>
      </c>
      <c r="C82" s="11">
        <v>267.7</v>
      </c>
      <c r="D82" s="4" t="s">
        <v>170</v>
      </c>
      <c r="E82" s="12" t="s">
        <v>29</v>
      </c>
      <c r="F82" s="12" t="s">
        <v>64</v>
      </c>
      <c r="G82" s="36" t="s">
        <v>120</v>
      </c>
      <c r="J82" s="38"/>
    </row>
    <row r="83" spans="1:10" ht="18" customHeight="1">
      <c r="A83" s="40">
        <f t="shared" si="1"/>
        <v>79</v>
      </c>
      <c r="B83" s="14">
        <v>0.6</v>
      </c>
      <c r="C83" s="14">
        <v>268.3</v>
      </c>
      <c r="D83" s="44" t="s">
        <v>105</v>
      </c>
      <c r="E83" s="45" t="s">
        <v>18</v>
      </c>
      <c r="F83" s="45" t="s">
        <v>64</v>
      </c>
      <c r="G83" s="44"/>
      <c r="J83" s="38"/>
    </row>
    <row r="84" spans="1:10" ht="30.75" customHeight="1">
      <c r="A84" s="40">
        <f t="shared" si="1"/>
        <v>80</v>
      </c>
      <c r="B84" s="14">
        <v>6</v>
      </c>
      <c r="C84" s="14">
        <v>274.3</v>
      </c>
      <c r="D84" s="44" t="s">
        <v>84</v>
      </c>
      <c r="E84" s="45" t="s">
        <v>19</v>
      </c>
      <c r="F84" s="45" t="s">
        <v>63</v>
      </c>
      <c r="G84" s="44" t="s">
        <v>55</v>
      </c>
      <c r="J84" s="38"/>
    </row>
    <row r="85" spans="1:10" ht="18" customHeight="1">
      <c r="A85" s="40">
        <f t="shared" si="1"/>
        <v>81</v>
      </c>
      <c r="B85" s="14">
        <v>0.2</v>
      </c>
      <c r="C85" s="14">
        <v>274.5</v>
      </c>
      <c r="D85" s="44" t="s">
        <v>85</v>
      </c>
      <c r="E85" s="45" t="s">
        <v>23</v>
      </c>
      <c r="F85" s="45" t="s">
        <v>63</v>
      </c>
      <c r="G85" s="44" t="s">
        <v>137</v>
      </c>
      <c r="J85" s="38"/>
    </row>
    <row r="86" spans="1:10" ht="18" customHeight="1">
      <c r="A86" s="40">
        <f t="shared" si="1"/>
        <v>82</v>
      </c>
      <c r="B86" s="14">
        <v>0.8</v>
      </c>
      <c r="C86" s="14">
        <v>275.3</v>
      </c>
      <c r="D86" s="44" t="s">
        <v>106</v>
      </c>
      <c r="E86" s="45" t="s">
        <v>26</v>
      </c>
      <c r="F86" s="45" t="s">
        <v>111</v>
      </c>
      <c r="G86" s="44"/>
      <c r="J86" s="38"/>
    </row>
    <row r="87" spans="1:10" ht="18" customHeight="1">
      <c r="A87" s="40">
        <f t="shared" si="1"/>
        <v>83</v>
      </c>
      <c r="B87" s="14">
        <v>0.8</v>
      </c>
      <c r="C87" s="14">
        <v>276.1</v>
      </c>
      <c r="D87" s="13"/>
      <c r="E87" s="45" t="s">
        <v>31</v>
      </c>
      <c r="F87" s="45" t="s">
        <v>20</v>
      </c>
      <c r="G87" s="44"/>
      <c r="J87" s="38"/>
    </row>
    <row r="88" spans="1:10" ht="18" customHeight="1">
      <c r="A88" s="40">
        <f t="shared" si="1"/>
        <v>84</v>
      </c>
      <c r="B88" s="14">
        <v>3.8</v>
      </c>
      <c r="C88" s="14">
        <v>279.9</v>
      </c>
      <c r="D88" s="44" t="s">
        <v>89</v>
      </c>
      <c r="E88" s="45" t="s">
        <v>26</v>
      </c>
      <c r="F88" s="45" t="s">
        <v>56</v>
      </c>
      <c r="G88" s="44"/>
      <c r="J88" s="38"/>
    </row>
    <row r="89" spans="1:10" ht="18" customHeight="1">
      <c r="A89" s="40">
        <f t="shared" si="1"/>
        <v>85</v>
      </c>
      <c r="B89" s="14">
        <v>10.399999999999977</v>
      </c>
      <c r="C89" s="14">
        <v>290.3</v>
      </c>
      <c r="D89" s="44"/>
      <c r="E89" s="45" t="s">
        <v>31</v>
      </c>
      <c r="F89" s="45" t="s">
        <v>20</v>
      </c>
      <c r="G89" s="44"/>
      <c r="J89" s="38"/>
    </row>
    <row r="90" spans="1:10" ht="18" customHeight="1">
      <c r="A90" s="40">
        <f t="shared" si="1"/>
        <v>86</v>
      </c>
      <c r="B90" s="14">
        <v>7.4</v>
      </c>
      <c r="C90" s="14">
        <v>297.7</v>
      </c>
      <c r="D90" s="44" t="s">
        <v>89</v>
      </c>
      <c r="E90" s="45" t="s">
        <v>18</v>
      </c>
      <c r="F90" s="45" t="s">
        <v>81</v>
      </c>
      <c r="G90" s="44" t="s">
        <v>21</v>
      </c>
      <c r="J90" s="38"/>
    </row>
    <row r="91" spans="1:10" ht="18" customHeight="1">
      <c r="A91" s="40">
        <f t="shared" si="1"/>
        <v>87</v>
      </c>
      <c r="B91" s="14">
        <v>0.5</v>
      </c>
      <c r="C91" s="14">
        <v>298.2</v>
      </c>
      <c r="D91" s="44"/>
      <c r="E91" s="45" t="s">
        <v>57</v>
      </c>
      <c r="F91" s="45" t="s">
        <v>20</v>
      </c>
      <c r="G91" s="44" t="s">
        <v>58</v>
      </c>
      <c r="J91" s="38"/>
    </row>
    <row r="92" spans="1:10" ht="18" customHeight="1">
      <c r="A92" s="48">
        <f t="shared" si="1"/>
        <v>88</v>
      </c>
      <c r="B92" s="50">
        <v>4.9</v>
      </c>
      <c r="C92" s="50">
        <f>C91+B92</f>
        <v>303.09999999999997</v>
      </c>
      <c r="D92" s="47" t="s">
        <v>158</v>
      </c>
      <c r="E92" s="52" t="s">
        <v>159</v>
      </c>
      <c r="F92" s="52" t="s">
        <v>160</v>
      </c>
      <c r="G92" s="32"/>
      <c r="J92" s="38"/>
    </row>
    <row r="93" spans="1:10" ht="18" customHeight="1">
      <c r="A93" s="48">
        <v>89</v>
      </c>
      <c r="B93" s="50">
        <v>0.1</v>
      </c>
      <c r="C93" s="50">
        <f>C92+B93</f>
        <v>303.2</v>
      </c>
      <c r="D93" s="47" t="s">
        <v>158</v>
      </c>
      <c r="E93" s="52" t="s">
        <v>161</v>
      </c>
      <c r="F93" s="52" t="s">
        <v>177</v>
      </c>
      <c r="G93" s="32" t="s">
        <v>162</v>
      </c>
      <c r="J93" s="38"/>
    </row>
    <row r="94" spans="1:10" ht="33.75" customHeight="1">
      <c r="A94" s="49">
        <v>90</v>
      </c>
      <c r="B94" s="57">
        <v>0.5</v>
      </c>
      <c r="C94" s="57">
        <v>303.6</v>
      </c>
      <c r="D94" s="58" t="s">
        <v>163</v>
      </c>
      <c r="E94" s="59" t="s">
        <v>164</v>
      </c>
      <c r="F94" s="59" t="s">
        <v>160</v>
      </c>
      <c r="G94" s="60" t="s">
        <v>165</v>
      </c>
      <c r="J94" s="38"/>
    </row>
    <row r="95" spans="1:11" ht="18" customHeight="1">
      <c r="A95" s="19" t="s">
        <v>14</v>
      </c>
      <c r="B95" s="20"/>
      <c r="C95" s="20"/>
      <c r="D95" s="21"/>
      <c r="E95" s="22"/>
      <c r="F95" s="22"/>
      <c r="G95" s="23"/>
      <c r="K95" s="39"/>
    </row>
    <row r="96" spans="1:11" ht="30.75" customHeight="1">
      <c r="A96" s="15">
        <v>1</v>
      </c>
      <c r="B96" s="61">
        <v>0</v>
      </c>
      <c r="C96" s="61">
        <v>0</v>
      </c>
      <c r="D96" s="58" t="s">
        <v>166</v>
      </c>
      <c r="E96" s="62" t="s">
        <v>4</v>
      </c>
      <c r="F96" s="59" t="s">
        <v>167</v>
      </c>
      <c r="G96" s="63"/>
      <c r="K96" s="39"/>
    </row>
    <row r="97" spans="1:7" ht="18" customHeight="1">
      <c r="A97" s="47">
        <v>2</v>
      </c>
      <c r="B97" s="50">
        <v>1.3</v>
      </c>
      <c r="C97" s="50">
        <v>1.3</v>
      </c>
      <c r="D97" s="47" t="s">
        <v>168</v>
      </c>
      <c r="E97" s="52" t="s">
        <v>161</v>
      </c>
      <c r="F97" s="52" t="s">
        <v>114</v>
      </c>
      <c r="G97" s="44"/>
    </row>
    <row r="98" spans="1:7" ht="18" customHeight="1">
      <c r="A98" s="47">
        <v>3</v>
      </c>
      <c r="B98" s="50">
        <v>0.1</v>
      </c>
      <c r="C98" s="50">
        <v>1.4</v>
      </c>
      <c r="D98" s="47"/>
      <c r="E98" s="52" t="s">
        <v>169</v>
      </c>
      <c r="F98" s="52" t="s">
        <v>59</v>
      </c>
      <c r="G98" s="44"/>
    </row>
    <row r="99" spans="1:7" ht="30.75" customHeight="1">
      <c r="A99" s="47">
        <v>4</v>
      </c>
      <c r="B99" s="50">
        <v>4.3</v>
      </c>
      <c r="C99" s="50">
        <v>5.7</v>
      </c>
      <c r="D99" s="13" t="s">
        <v>118</v>
      </c>
      <c r="E99" s="45" t="s">
        <v>26</v>
      </c>
      <c r="F99" s="45" t="s">
        <v>60</v>
      </c>
      <c r="G99" s="43" t="s">
        <v>152</v>
      </c>
    </row>
    <row r="100" spans="1:7" ht="40.5">
      <c r="A100" s="49">
        <v>5</v>
      </c>
      <c r="B100" s="11">
        <v>0.2</v>
      </c>
      <c r="C100" s="51">
        <v>5.9</v>
      </c>
      <c r="D100" s="18" t="s">
        <v>128</v>
      </c>
      <c r="E100" s="12" t="s">
        <v>50</v>
      </c>
      <c r="F100" s="12" t="s">
        <v>60</v>
      </c>
      <c r="G100" s="37" t="s">
        <v>129</v>
      </c>
    </row>
    <row r="101" spans="1:10" ht="18" customHeight="1">
      <c r="A101" s="5"/>
      <c r="B101" s="5"/>
      <c r="C101" s="5"/>
      <c r="D101" s="5"/>
      <c r="E101" s="16"/>
      <c r="F101" s="16"/>
      <c r="G101" s="17"/>
      <c r="J101" s="31"/>
    </row>
    <row r="102" spans="1:7" ht="16.5">
      <c r="A102" s="5"/>
      <c r="B102" s="7" t="s">
        <v>15</v>
      </c>
      <c r="C102" s="5"/>
      <c r="D102" s="5"/>
      <c r="E102" s="16"/>
      <c r="F102" s="16"/>
      <c r="G102" s="17"/>
    </row>
    <row r="103" spans="1:7" ht="18" customHeight="1">
      <c r="A103" s="5"/>
      <c r="B103" s="8" t="s">
        <v>8</v>
      </c>
      <c r="C103" s="5"/>
      <c r="D103" s="5"/>
      <c r="E103" s="16"/>
      <c r="F103" s="16"/>
      <c r="G103" s="17"/>
    </row>
    <row r="104" spans="1:7" ht="18" customHeight="1">
      <c r="A104" s="5"/>
      <c r="B104" s="8" t="s">
        <v>9</v>
      </c>
      <c r="C104" s="5"/>
      <c r="D104" s="5"/>
      <c r="E104" s="16"/>
      <c r="F104" s="16"/>
      <c r="G104" s="17"/>
    </row>
    <row r="105" spans="1:7" ht="18" customHeight="1">
      <c r="A105" s="5"/>
      <c r="B105" s="9" t="s">
        <v>10</v>
      </c>
      <c r="C105" s="5"/>
      <c r="D105" s="5"/>
      <c r="E105" s="16"/>
      <c r="F105" s="16"/>
      <c r="G105" s="17"/>
    </row>
    <row r="106" spans="1:7" ht="18" customHeight="1">
      <c r="A106" s="5"/>
      <c r="B106" s="9"/>
      <c r="C106" s="5"/>
      <c r="D106" s="5"/>
      <c r="E106" s="16"/>
      <c r="F106" s="16"/>
      <c r="G106" s="17"/>
    </row>
    <row r="107" spans="1:7" ht="18" customHeight="1">
      <c r="A107" s="5"/>
      <c r="B107" s="9" t="s">
        <v>173</v>
      </c>
      <c r="C107" s="5"/>
      <c r="D107" s="5"/>
      <c r="E107" s="16"/>
      <c r="F107" s="16"/>
      <c r="G107" s="17"/>
    </row>
    <row r="108" spans="1:7" ht="18" customHeight="1">
      <c r="A108" s="5"/>
      <c r="B108" s="9" t="s">
        <v>11</v>
      </c>
      <c r="C108" s="5"/>
      <c r="D108" s="5"/>
      <c r="E108" s="16"/>
      <c r="F108" s="16"/>
      <c r="G108" s="17"/>
    </row>
    <row r="109" spans="1:7" ht="18" customHeight="1">
      <c r="A109" s="5"/>
      <c r="B109" s="9" t="s">
        <v>12</v>
      </c>
      <c r="C109" s="5"/>
      <c r="D109" s="5"/>
      <c r="E109" s="16"/>
      <c r="F109" s="16"/>
      <c r="G109" s="17"/>
    </row>
    <row r="110" spans="1:7" ht="18" customHeight="1">
      <c r="A110" s="5"/>
      <c r="B110" s="9"/>
      <c r="C110" s="5"/>
      <c r="D110" s="5"/>
      <c r="E110" s="16"/>
      <c r="F110" s="16"/>
      <c r="G110" s="17"/>
    </row>
    <row r="111" spans="2:4" ht="18" customHeight="1">
      <c r="B111" s="33" t="s">
        <v>127</v>
      </c>
      <c r="D111" s="34"/>
    </row>
    <row r="112" spans="2:4" ht="18" customHeight="1">
      <c r="B112" s="33" t="s">
        <v>126</v>
      </c>
      <c r="D112" s="34"/>
    </row>
    <row r="113" spans="2:4" ht="18" customHeight="1">
      <c r="B113" s="33"/>
      <c r="D113" s="35"/>
    </row>
  </sheetData>
  <sheetProtection/>
  <printOptions/>
  <pageMargins left="0.1968503937007874" right="0.1968503937007874" top="0.1968503937007874" bottom="0.2362204724409449" header="0.1968503937007874" footer="0.1968503937007874"/>
  <pageSetup fitToHeight="0"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Matsuda</dc:creator>
  <cp:keywords/>
  <dc:description/>
  <cp:lastModifiedBy>岡崎 真人</cp:lastModifiedBy>
  <cp:lastPrinted>2015-05-10T03:52:17Z</cp:lastPrinted>
  <dcterms:created xsi:type="dcterms:W3CDTF">2014-09-03T01:37:35Z</dcterms:created>
  <dcterms:modified xsi:type="dcterms:W3CDTF">2015-05-19T22:38:21Z</dcterms:modified>
  <cp:category/>
  <cp:version/>
  <cp:contentType/>
  <cp:contentStatus/>
</cp:coreProperties>
</file>