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BRM521" sheetId="1" r:id="rId1"/>
  </sheets>
  <definedNames>
    <definedName name="_xlnm.Print_Area" localSheetId="0">'BRM521'!$C$1:$J$106</definedName>
    <definedName name="_xlnm.Print_Titles" localSheetId="0">'BRM521'!$2:$5</definedName>
  </definedNames>
  <calcPr fullCalcOnLoad="1"/>
</workbook>
</file>

<file path=xl/sharedStrings.xml><?xml version="1.0" encoding="utf-8"?>
<sst xmlns="http://schemas.openxmlformats.org/spreadsheetml/2006/main" count="436" uniqueCount="208">
  <si>
    <t>BRM521 奥久慈４００</t>
  </si>
  <si>
    <t>S＝信号、十=十字路、┬=T字路、Y=Y字路、├=├字路、┤=┤字路、</t>
  </si>
  <si>
    <t>No.</t>
  </si>
  <si>
    <t>区間</t>
  </si>
  <si>
    <t>合計</t>
  </si>
  <si>
    <t>通過点</t>
  </si>
  <si>
    <t>進路</t>
  </si>
  <si>
    <t>ルート</t>
  </si>
  <si>
    <t>備考</t>
  </si>
  <si>
    <t>十</t>
  </si>
  <si>
    <t>右</t>
  </si>
  <si>
    <t>市道</t>
  </si>
  <si>
    <t>┬</t>
  </si>
  <si>
    <t>左</t>
  </si>
  <si>
    <t>S</t>
  </si>
  <si>
    <t>├</t>
  </si>
  <si>
    <t>Y</t>
  </si>
  <si>
    <t>直進</t>
  </si>
  <si>
    <t>冷凍団地方面　信号の次 手前「協同水産流通」</t>
  </si>
  <si>
    <t>左側</t>
  </si>
  <si>
    <t>道なり右カーブ</t>
  </si>
  <si>
    <t>┤</t>
  </si>
  <si>
    <t>右側</t>
  </si>
  <si>
    <t>K15、市道</t>
  </si>
  <si>
    <t>五差路</t>
  </si>
  <si>
    <t>市道、K57</t>
  </si>
  <si>
    <t>K262</t>
  </si>
  <si>
    <t>市道,K64</t>
  </si>
  <si>
    <t>K136</t>
  </si>
  <si>
    <t>K65</t>
  </si>
  <si>
    <t>R296</t>
  </si>
  <si>
    <t>K62</t>
  </si>
  <si>
    <t>芝山はにわ道</t>
  </si>
  <si>
    <t>K44</t>
  </si>
  <si>
    <t>K113</t>
  </si>
  <si>
    <t>R51</t>
  </si>
  <si>
    <t>R355</t>
  </si>
  <si>
    <t>K2</t>
  </si>
  <si>
    <t>K50</t>
  </si>
  <si>
    <t>R6</t>
  </si>
  <si>
    <t>K172,R349</t>
  </si>
  <si>
    <t>R349</t>
  </si>
  <si>
    <t>K60</t>
  </si>
  <si>
    <t>K10</t>
  </si>
  <si>
    <t>R118</t>
  </si>
  <si>
    <t>ルートラボ
後半から</t>
  </si>
  <si>
    <t>K318</t>
  </si>
  <si>
    <t>K102</t>
  </si>
  <si>
    <t>K61</t>
  </si>
  <si>
    <t>R123</t>
  </si>
  <si>
    <t>市道,R355</t>
  </si>
  <si>
    <t>K42</t>
  </si>
  <si>
    <t>角にエネオス　フルーツラインへ</t>
  </si>
  <si>
    <t>K42,市道,
K150,K138</t>
  </si>
  <si>
    <t>道祖神峠</t>
  </si>
  <si>
    <t>K138</t>
  </si>
  <si>
    <t>不動峠</t>
  </si>
  <si>
    <t>農道</t>
  </si>
  <si>
    <t>Ｒ125横断</t>
  </si>
  <si>
    <t>K53､R408</t>
  </si>
  <si>
    <t>K19</t>
  </si>
  <si>
    <t>K3</t>
  </si>
  <si>
    <t>常磐道をくぐって右折</t>
  </si>
  <si>
    <t>K211</t>
  </si>
  <si>
    <t>K251,K130</t>
  </si>
  <si>
    <t>R294</t>
  </si>
  <si>
    <t>K288</t>
  </si>
  <si>
    <t>S「幕張海浜公園」</t>
  </si>
  <si>
    <t>S「実籾町三丁目」</t>
  </si>
  <si>
    <t>S「長作交差点」</t>
  </si>
  <si>
    <t>S「遠近五差路」</t>
  </si>
  <si>
    <t>S「寺崎北」</t>
  </si>
  <si>
    <t>S「七栄交差点」</t>
  </si>
  <si>
    <t>区間は前の通過点からの距離、ルートは次の通過点までの道路番号</t>
  </si>
  <si>
    <r>
      <rPr>
        <b/>
        <sz val="11"/>
        <rFont val="ＭＳ Ｐゴシック"/>
        <family val="3"/>
      </rPr>
      <t>07:00 START</t>
    </r>
    <r>
      <rPr>
        <sz val="11"/>
        <rFont val="ＭＳ Ｐゴシック"/>
        <family val="3"/>
      </rPr>
      <t xml:space="preserve">
公園を出て押ボタン信号渡り右折</t>
    </r>
  </si>
  <si>
    <t>S「城山入口」</t>
  </si>
  <si>
    <t>S「桜田権現前」</t>
  </si>
  <si>
    <t>S「小菅交差点」</t>
  </si>
  <si>
    <t>幕張メッセ、QVCﾏﾘﾝﾌｨｰﾙﾄﾞ方面</t>
  </si>
  <si>
    <t>海浜幕張駅、メッセ会場方面</t>
  </si>
  <si>
    <t>八千代方面</t>
  </si>
  <si>
    <t>佐倉、四街道方面</t>
  </si>
  <si>
    <t>右から2番目の道「大日東西通り」を進む</t>
  </si>
  <si>
    <t>佐倉方面　　右前ESSO</t>
  </si>
  <si>
    <t>左ファミリーマート、右AOKI</t>
  </si>
  <si>
    <t>成田、八街方面</t>
  </si>
  <si>
    <t>成田方面　　右前セブンイレブン</t>
  </si>
  <si>
    <t>S「長沼原町」の次　左前セブンイレブン</t>
  </si>
  <si>
    <t>香取、成田空港方面</t>
  </si>
  <si>
    <t>右前セブンイレブン</t>
  </si>
  <si>
    <t>左側：平野屋</t>
  </si>
  <si>
    <t>鹿島、香取方面</t>
  </si>
  <si>
    <t>PC1　セブンイレブン
　　　　茨城東西代店</t>
  </si>
  <si>
    <t>PC3　セイコーマート
　　　　高萩手綱店</t>
  </si>
  <si>
    <t>PC4　ファミリーマート　
　　　　タカシン矢祭店</t>
  </si>
  <si>
    <t>PC5 セブンイレブン　
　　　　笠間昭和町店</t>
  </si>
  <si>
    <t>止まれ</t>
  </si>
  <si>
    <t>Y</t>
  </si>
  <si>
    <t>石岡、行方方面</t>
  </si>
  <si>
    <t>水戸、鉾田方面</t>
  </si>
  <si>
    <t>S「永山」</t>
  </si>
  <si>
    <t>S「麻生」</t>
  </si>
  <si>
    <t>S「小舟津十字路」</t>
  </si>
  <si>
    <t>ひたちなか方面　　水戸バイパス、陸前浜街道</t>
  </si>
  <si>
    <t>常陸太田、額田方面</t>
  </si>
  <si>
    <t>高萩、日立方面　　グリーンふるさとライン</t>
  </si>
  <si>
    <t>日立市街、十王パノラマ公園方面</t>
  </si>
  <si>
    <t>北茨城方面</t>
  </si>
  <si>
    <t>S</t>
  </si>
  <si>
    <t>K67、K111</t>
  </si>
  <si>
    <t>矢祭方面</t>
  </si>
  <si>
    <t>水戸、大子方面</t>
  </si>
  <si>
    <t>水戸、那珂方面</t>
  </si>
  <si>
    <t>城里、那珂方面　　安藤酒店の先を左折</t>
  </si>
  <si>
    <t>左折してすぐ信号を右折する　　　城里方面</t>
  </si>
  <si>
    <t>笠間、水戸方面　　右手にセブンイレブン</t>
  </si>
  <si>
    <t>笠間方面</t>
  </si>
  <si>
    <t>K61、Ｋ51、
Ｋ61</t>
  </si>
  <si>
    <t>石岡、笠間市街方面　　Ｒ50横断</t>
  </si>
  <si>
    <t>右側</t>
  </si>
  <si>
    <t>柿岡、笠間駅方面</t>
  </si>
  <si>
    <t>つくば方面</t>
  </si>
  <si>
    <t>右前方の細い農道</t>
  </si>
  <si>
    <t>取手、研究学園駅方面</t>
  </si>
  <si>
    <t>筑波西部工業団地方面　　サイエンス大通り</t>
  </si>
  <si>
    <t>左側ヤマザキパン看板</t>
  </si>
  <si>
    <t>取手方面　　横の信号に「高岡」表示</t>
  </si>
  <si>
    <t>S「警察学校入口」</t>
  </si>
  <si>
    <t>S「田彦郵便局前」</t>
  </si>
  <si>
    <t>S「額田北」</t>
  </si>
  <si>
    <t>S「河内小入口」</t>
  </si>
  <si>
    <t>S「山部」</t>
  </si>
  <si>
    <t>S「秋山十字路」</t>
  </si>
  <si>
    <t>S「姥賀」</t>
  </si>
  <si>
    <t>S「市役所南」</t>
  </si>
  <si>
    <t>S「笠間街道入口」</t>
  </si>
  <si>
    <t>S「才木」</t>
  </si>
  <si>
    <t>S「八軒町」</t>
  </si>
  <si>
    <t>S「辻」</t>
  </si>
  <si>
    <t>S「高岡」</t>
  </si>
  <si>
    <t>S「福原」</t>
  </si>
  <si>
    <t>S「白山8丁目」</t>
  </si>
  <si>
    <t>S「国道294号入口」</t>
  </si>
  <si>
    <t>取手方面　</t>
  </si>
  <si>
    <t>取手方面</t>
  </si>
  <si>
    <t>東京方面</t>
  </si>
  <si>
    <t>側道へ　　千葉、船橋方面</t>
  </si>
  <si>
    <t>S「金杉十字路」</t>
  </si>
  <si>
    <t>船橋市街方面</t>
  </si>
  <si>
    <t>前方左右SUZUKI</t>
  </si>
  <si>
    <t>船橋駅方面</t>
  </si>
  <si>
    <t>市道</t>
  </si>
  <si>
    <t>一方通行路（二輪、自転車除く）</t>
  </si>
  <si>
    <t>S「船橋橋」</t>
  </si>
  <si>
    <t>直進</t>
  </si>
  <si>
    <t>R14号横断</t>
  </si>
  <si>
    <t>スタート　
船橋港親水公園</t>
  </si>
  <si>
    <t>船橋港親水公園
ゴール受付</t>
  </si>
  <si>
    <t>右側</t>
  </si>
  <si>
    <t>右上　千葉方面右折の看板</t>
  </si>
  <si>
    <t>K69、K66</t>
  </si>
  <si>
    <t>S「山王」</t>
  </si>
  <si>
    <t>正面にカーブミラー</t>
  </si>
  <si>
    <t>変形十字路　取手方面</t>
  </si>
  <si>
    <t>S「大神宮下」</t>
  </si>
  <si>
    <r>
      <t>PC</t>
    </r>
    <r>
      <rPr>
        <sz val="10"/>
        <rFont val="ＭＳ Ｐゴシック"/>
        <family val="3"/>
      </rPr>
      <t>では必ず買い物をしてレシートを取得してください。</t>
    </r>
  </si>
  <si>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</si>
  <si>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</si>
  <si>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</si>
  <si>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リタイア（DNF)する場合は、必ずブルベカードに記載されている連絡先まで直接本人が電話連絡してください。</t>
  </si>
  <si>
    <t>時間帯により連絡先の電話番号は異なります。担当時間外の連絡先への電話はお控え下さい。</t>
  </si>
  <si>
    <t>連絡無しにゴール受付をせずに帰られると、確認が取れるまでスタッフが撤収することができず運営に支障をきたします。</t>
  </si>
  <si>
    <t>S「国土地理院前」</t>
  </si>
  <si>
    <t>5/22 AM 11:00までにゴール受付でブルベカードとレシートを提出してください</t>
  </si>
  <si>
    <t>OPEN 9:09～CLOSE 11:52</t>
  </si>
  <si>
    <t>OPEN 10:28～CLOSE 14:52</t>
  </si>
  <si>
    <t>OPEN 19:08～CLOSE 5/22 10:00</t>
  </si>
  <si>
    <t>＜ゴール後＞</t>
  </si>
  <si>
    <t>K8、R464、K8</t>
  </si>
  <si>
    <t>石岡、潮来方面
北利根橋を渡って左側道へ入る</t>
  </si>
  <si>
    <t>OPEN 12:28～CLOSE 19:24</t>
  </si>
  <si>
    <t>S「飯名」</t>
  </si>
  <si>
    <t>水戸、茨城方面　　左ファミリーマート</t>
  </si>
  <si>
    <t>K110、K50</t>
  </si>
  <si>
    <t>右</t>
  </si>
  <si>
    <t>OPEN 13:53～CLOSE 22:28</t>
  </si>
  <si>
    <t>OPEN 16:12～CLOSE 5/22 3:24</t>
  </si>
  <si>
    <t>OPEN 18:06～CLOSE 5/22 7:28</t>
  </si>
  <si>
    <r>
      <t xml:space="preserve">直進「通行止」 </t>
    </r>
    <r>
      <rPr>
        <sz val="11"/>
        <rFont val="ＭＳ Ｐゴシック"/>
        <family val="3"/>
      </rPr>
      <t>矢祭、常陸太田方面</t>
    </r>
  </si>
  <si>
    <t>広域農道</t>
  </si>
  <si>
    <t>取手方面　　右手にファミリーマート</t>
  </si>
  <si>
    <t>S「下河合」</t>
  </si>
  <si>
    <t>R349</t>
  </si>
  <si>
    <t>S「馬場坂下」</t>
  </si>
  <si>
    <t>変形十字路を直進。（一番細い道を進む）</t>
  </si>
  <si>
    <t>常陸大宮方面</t>
  </si>
  <si>
    <t>常陸太田市街方面</t>
  </si>
  <si>
    <t>参考ルートラボ</t>
  </si>
  <si>
    <t>前半</t>
  </si>
  <si>
    <t>後半</t>
  </si>
  <si>
    <t>http://yahoo.jp/IJ2d3D</t>
  </si>
  <si>
    <t>http://yahoo.jp/EL58MV</t>
  </si>
  <si>
    <r>
      <t>PC6　セブンイレブン
　　　　</t>
    </r>
    <r>
      <rPr>
        <sz val="11"/>
        <color indexed="10"/>
        <rFont val="ＭＳ Ｐゴシック"/>
        <family val="3"/>
      </rPr>
      <t>茨城伊奈高岡店</t>
    </r>
  </si>
  <si>
    <r>
      <t>PC2　ミニストップ
　　　</t>
    </r>
    <r>
      <rPr>
        <sz val="11"/>
        <color indexed="10"/>
        <rFont val="ＭＳ Ｐゴシック"/>
        <family val="3"/>
      </rPr>
      <t>茨城町海老沢店</t>
    </r>
  </si>
  <si>
    <t>側道</t>
  </si>
  <si>
    <t>ver 2.5 (2016/5/16)</t>
  </si>
  <si>
    <t>新しい道が出来ていて工事中。交差点手前からカラーコーンに沿って左に進み白山8丁目（Ｔ字路）左折する。※直進した新交差点（十字路）からR294を左折も可。</t>
  </si>
  <si>
    <t>ゴール セブンイレブン
　　　　　船橋宮本店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</si>
</sst>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s>
  <fonts count="29">
    <font>
      <sz val="11"/>
      <color indexed="8"/>
      <name val="ＭＳ Ｐゴシック"/>
      <family val="3"/>
    </font>
    <font>
      <sz val="10"/>
      <name val="Arial"/>
      <family val="2"/>
    </font>
    <font>
      <sz val="12"/>
      <color indexed="8"/>
      <name val="Meiryo UI"/>
      <family val="3"/>
    </font>
    <font>
      <sz val="11"/>
      <color indexed="52"/>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1"/>
      <color indexed="56"/>
      <name val="ＭＳ Ｐゴシック"/>
      <family val="3"/>
    </font>
    <font>
      <sz val="11"/>
      <color indexed="10"/>
      <name val="ＭＳ Ｐゴシック"/>
      <family val="3"/>
    </font>
    <font>
      <sz val="11"/>
      <color indexed="17"/>
      <name val="ＭＳ Ｐゴシック"/>
      <family val="3"/>
    </font>
    <font>
      <b/>
      <sz val="13"/>
      <color indexed="56"/>
      <name val="ＭＳ Ｐゴシック"/>
      <family val="3"/>
    </font>
    <font>
      <i/>
      <sz val="11"/>
      <color indexed="23"/>
      <name val="ＭＳ Ｐゴシック"/>
      <family val="3"/>
    </font>
    <font>
      <sz val="11"/>
      <color indexed="9"/>
      <name val="ＭＳ Ｐゴシック"/>
      <family val="3"/>
    </font>
    <font>
      <b/>
      <sz val="15"/>
      <color indexed="56"/>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6"/>
      <name val="ＭＳ Ｐゴシック"/>
      <family val="3"/>
    </font>
    <font>
      <sz val="11"/>
      <name val="ＭＳ Ｐゴシック"/>
      <family val="3"/>
    </font>
    <font>
      <b/>
      <sz val="11"/>
      <name val="ＭＳ Ｐゴシック"/>
      <family val="3"/>
    </font>
    <font>
      <sz val="10"/>
      <name val="ＭＳ Ｐゴシック"/>
      <family val="3"/>
    </font>
    <font>
      <b/>
      <sz val="11"/>
      <color indexed="10"/>
      <name val="ＭＳ Ｐゴシック"/>
      <family val="3"/>
    </font>
    <font>
      <sz val="11"/>
      <color indexed="8"/>
      <name val="Calibri"/>
      <family val="3"/>
    </font>
    <font>
      <b/>
      <sz val="11"/>
      <color indexed="8"/>
      <name val="Calibri"/>
      <family val="3"/>
    </font>
    <font>
      <sz val="11"/>
      <name val="Calibri"/>
      <family val="3"/>
    </font>
    <font>
      <b/>
      <sz val="11"/>
      <color rgb="FFFF0000"/>
      <name val="Calibri"/>
      <family val="3"/>
    </font>
    <font>
      <sz val="11"/>
      <color rgb="FFFF0000"/>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7" fillId="0" borderId="0" applyNumberFormat="0" applyFill="0" applyBorder="0" applyAlignment="0" applyProtection="0"/>
    <xf numFmtId="0" fontId="4"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2"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8" fillId="0" borderId="8" applyNumberFormat="0" applyFill="0" applyAlignment="0" applyProtection="0"/>
    <xf numFmtId="0" fontId="16" fillId="23" borderId="9" applyNumberFormat="0" applyAlignment="0" applyProtection="0"/>
    <xf numFmtId="0" fontId="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7" borderId="4" applyNumberFormat="0" applyAlignment="0" applyProtection="0"/>
    <xf numFmtId="0" fontId="1" fillId="0" borderId="0">
      <alignment/>
      <protection/>
    </xf>
    <xf numFmtId="0" fontId="11" fillId="4" borderId="0" applyNumberFormat="0" applyBorder="0" applyAlignment="0" applyProtection="0"/>
  </cellStyleXfs>
  <cellXfs count="77">
    <xf numFmtId="0" fontId="0" fillId="0" borderId="0" xfId="0"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14" fontId="24" fillId="0" borderId="0" xfId="0" applyNumberFormat="1" applyFont="1" applyAlignment="1">
      <alignment horizontal="right" vertical="center"/>
    </xf>
    <xf numFmtId="0" fontId="24" fillId="0" borderId="0" xfId="0" applyFont="1" applyAlignment="1">
      <alignment horizontal="left" vertical="center"/>
    </xf>
    <xf numFmtId="0" fontId="24" fillId="4" borderId="10" xfId="0" applyFont="1" applyFill="1" applyBorder="1" applyAlignment="1">
      <alignment vertical="center"/>
    </xf>
    <xf numFmtId="0" fontId="24" fillId="4" borderId="10" xfId="0" applyFont="1" applyFill="1" applyBorder="1" applyAlignment="1">
      <alignment horizontal="center" vertical="center"/>
    </xf>
    <xf numFmtId="0" fontId="26" fillId="24" borderId="10" xfId="0" applyFont="1" applyFill="1" applyBorder="1" applyAlignment="1">
      <alignment horizontal="left" vertical="center" wrapText="1"/>
    </xf>
    <xf numFmtId="0" fontId="26" fillId="0" borderId="10" xfId="0" applyFont="1" applyBorder="1" applyAlignment="1">
      <alignment horizontal="left" vertical="center"/>
    </xf>
    <xf numFmtId="0" fontId="24" fillId="25" borderId="0" xfId="0" applyFont="1" applyFill="1" applyAlignment="1">
      <alignment horizontal="center" vertical="center"/>
    </xf>
    <xf numFmtId="0" fontId="24" fillId="25" borderId="0" xfId="0" applyFont="1" applyFill="1" applyAlignment="1">
      <alignment vertical="center"/>
    </xf>
    <xf numFmtId="0" fontId="24" fillId="0" borderId="0" xfId="0" applyFont="1" applyAlignment="1">
      <alignment horizontal="center" vertical="center" wrapText="1"/>
    </xf>
    <xf numFmtId="0" fontId="26" fillId="24" borderId="10" xfId="0" applyFont="1" applyFill="1" applyBorder="1" applyAlignment="1">
      <alignment vertical="center"/>
    </xf>
    <xf numFmtId="184" fontId="26" fillId="24" borderId="10" xfId="0" applyNumberFormat="1" applyFont="1" applyFill="1" applyBorder="1" applyAlignment="1">
      <alignment vertical="center"/>
    </xf>
    <xf numFmtId="0" fontId="26" fillId="24" borderId="10" xfId="0" applyFont="1" applyFill="1" applyBorder="1" applyAlignment="1">
      <alignment vertical="center" wrapText="1"/>
    </xf>
    <xf numFmtId="0" fontId="26" fillId="24" borderId="11" xfId="0" applyFont="1" applyFill="1" applyBorder="1" applyAlignment="1">
      <alignment horizontal="center" vertical="center"/>
    </xf>
    <xf numFmtId="0" fontId="26" fillId="24" borderId="12" xfId="0" applyFont="1" applyFill="1" applyBorder="1" applyAlignment="1">
      <alignment horizontal="center" vertical="center"/>
    </xf>
    <xf numFmtId="0" fontId="26" fillId="24" borderId="10" xfId="0" applyFont="1" applyFill="1" applyBorder="1" applyAlignment="1">
      <alignment horizontal="center" vertical="center"/>
    </xf>
    <xf numFmtId="0" fontId="26" fillId="0" borderId="10" xfId="0" applyFont="1" applyBorder="1" applyAlignment="1">
      <alignment vertical="center"/>
    </xf>
    <xf numFmtId="184" fontId="26" fillId="0" borderId="10" xfId="0" applyNumberFormat="1" applyFont="1" applyBorder="1" applyAlignment="1">
      <alignment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0" xfId="0" applyFont="1" applyBorder="1" applyAlignment="1">
      <alignment horizontal="center" vertical="center"/>
    </xf>
    <xf numFmtId="184" fontId="26" fillId="25" borderId="10" xfId="0" applyNumberFormat="1" applyFont="1" applyFill="1" applyBorder="1" applyAlignment="1">
      <alignment vertical="center"/>
    </xf>
    <xf numFmtId="0" fontId="26" fillId="25" borderId="10" xfId="0" applyFont="1" applyFill="1" applyBorder="1" applyAlignment="1">
      <alignment vertical="center"/>
    </xf>
    <xf numFmtId="0" fontId="26" fillId="25" borderId="11" xfId="0" applyFont="1" applyFill="1" applyBorder="1" applyAlignment="1">
      <alignment horizontal="center" vertical="center"/>
    </xf>
    <xf numFmtId="0" fontId="26" fillId="25" borderId="12" xfId="0" applyFont="1" applyFill="1" applyBorder="1" applyAlignment="1">
      <alignment horizontal="center" vertical="center"/>
    </xf>
    <xf numFmtId="0" fontId="26" fillId="25" borderId="10" xfId="0" applyFont="1" applyFill="1" applyBorder="1" applyAlignment="1">
      <alignment horizontal="center" vertical="center"/>
    </xf>
    <xf numFmtId="0" fontId="26"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26" fillId="0" borderId="10" xfId="0" applyFont="1" applyFill="1" applyBorder="1" applyAlignment="1">
      <alignment horizontal="left" vertical="center" wrapText="1"/>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0" xfId="0" applyFont="1" applyFill="1" applyBorder="1" applyAlignment="1">
      <alignment horizontal="center" vertical="center"/>
    </xf>
    <xf numFmtId="0" fontId="26" fillId="25" borderId="10" xfId="0" applyFont="1" applyFill="1" applyBorder="1" applyAlignment="1">
      <alignment horizontal="left" vertical="center"/>
    </xf>
    <xf numFmtId="0" fontId="26" fillId="24" borderId="10" xfId="0" applyFont="1" applyFill="1" applyBorder="1" applyAlignment="1">
      <alignment horizontal="left" vertical="center"/>
    </xf>
    <xf numFmtId="184" fontId="26" fillId="26" borderId="10" xfId="0" applyNumberFormat="1" applyFont="1" applyFill="1" applyBorder="1" applyAlignment="1">
      <alignment vertical="center"/>
    </xf>
    <xf numFmtId="0" fontId="26" fillId="0" borderId="10" xfId="0" applyFont="1" applyFill="1" applyBorder="1" applyAlignment="1">
      <alignment vertical="center" wrapText="1"/>
    </xf>
    <xf numFmtId="0" fontId="26" fillId="25" borderId="10" xfId="0" applyFont="1" applyFill="1" applyBorder="1" applyAlignment="1">
      <alignment horizontal="left" vertical="center" wrapText="1"/>
    </xf>
    <xf numFmtId="0" fontId="26" fillId="0" borderId="0" xfId="0" applyFont="1" applyAlignment="1">
      <alignment vertical="center"/>
    </xf>
    <xf numFmtId="0" fontId="26" fillId="27" borderId="10" xfId="0" applyFont="1" applyFill="1" applyBorder="1" applyAlignment="1">
      <alignment vertical="center"/>
    </xf>
    <xf numFmtId="0" fontId="26" fillId="27" borderId="10" xfId="0" applyFont="1" applyFill="1" applyBorder="1" applyAlignment="1">
      <alignment vertical="center" wrapText="1"/>
    </xf>
    <xf numFmtId="0" fontId="26" fillId="27" borderId="10" xfId="0" applyFont="1" applyFill="1" applyBorder="1" applyAlignment="1">
      <alignment horizontal="center" vertical="center"/>
    </xf>
    <xf numFmtId="184" fontId="26" fillId="27" borderId="10" xfId="0" applyNumberFormat="1" applyFont="1" applyFill="1" applyBorder="1" applyAlignment="1">
      <alignment vertical="center"/>
    </xf>
    <xf numFmtId="0" fontId="1" fillId="0" borderId="0" xfId="60" applyFont="1" applyAlignment="1">
      <alignment vertical="center"/>
      <protection/>
    </xf>
    <xf numFmtId="0" fontId="22" fillId="0" borderId="0" xfId="60" applyFont="1" applyBorder="1" applyAlignment="1">
      <alignment horizontal="left" vertical="center"/>
      <protection/>
    </xf>
    <xf numFmtId="0" fontId="22" fillId="0" borderId="0" xfId="60" applyFont="1" applyBorder="1" applyAlignment="1">
      <alignment vertical="center"/>
      <protection/>
    </xf>
    <xf numFmtId="0" fontId="26" fillId="26" borderId="0" xfId="0" applyFont="1" applyFill="1" applyBorder="1" applyAlignment="1">
      <alignment vertical="center"/>
    </xf>
    <xf numFmtId="0" fontId="26" fillId="26" borderId="0" xfId="0" applyFont="1" applyFill="1" applyBorder="1" applyAlignment="1">
      <alignment vertical="center" wrapText="1"/>
    </xf>
    <xf numFmtId="0" fontId="26" fillId="26" borderId="0" xfId="0" applyFont="1" applyFill="1" applyBorder="1" applyAlignment="1">
      <alignment horizontal="center" vertical="center"/>
    </xf>
    <xf numFmtId="0" fontId="26" fillId="26" borderId="0" xfId="0" applyFont="1" applyFill="1" applyBorder="1" applyAlignment="1">
      <alignment horizontal="left" vertical="center"/>
    </xf>
    <xf numFmtId="0" fontId="26" fillId="27" borderId="10" xfId="0" applyFont="1" applyFill="1" applyBorder="1" applyAlignment="1">
      <alignment horizontal="left" vertical="center" wrapText="1"/>
    </xf>
    <xf numFmtId="0" fontId="27" fillId="0" borderId="10" xfId="0" applyFont="1" applyBorder="1" applyAlignment="1">
      <alignment horizontal="left" vertical="center" wrapTex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184" fontId="26" fillId="24" borderId="10" xfId="0" applyNumberFormat="1" applyFont="1" applyFill="1" applyBorder="1" applyAlignment="1">
      <alignment horizontal="right" vertical="center"/>
    </xf>
    <xf numFmtId="184" fontId="26" fillId="0" borderId="10" xfId="0" applyNumberFormat="1" applyFont="1" applyBorder="1" applyAlignment="1">
      <alignment horizontal="right" vertical="center"/>
    </xf>
    <xf numFmtId="184" fontId="26" fillId="25" borderId="10" xfId="0" applyNumberFormat="1" applyFont="1" applyFill="1" applyBorder="1" applyAlignment="1">
      <alignment horizontal="right" vertical="center"/>
    </xf>
    <xf numFmtId="184" fontId="26" fillId="0" borderId="10" xfId="0" applyNumberFormat="1" applyFont="1" applyFill="1" applyBorder="1" applyAlignment="1">
      <alignment horizontal="right" vertical="center"/>
    </xf>
    <xf numFmtId="184" fontId="26" fillId="0" borderId="0" xfId="0" applyNumberFormat="1" applyFont="1" applyAlignment="1">
      <alignment horizontal="right" vertical="center"/>
    </xf>
    <xf numFmtId="184" fontId="26" fillId="27" borderId="10" xfId="0" applyNumberFormat="1" applyFont="1" applyFill="1" applyBorder="1" applyAlignment="1">
      <alignment horizontal="right" vertical="center"/>
    </xf>
    <xf numFmtId="0" fontId="28" fillId="0" borderId="10" xfId="0" applyFont="1" applyBorder="1" applyAlignment="1">
      <alignment horizontal="center" vertical="center"/>
    </xf>
    <xf numFmtId="0" fontId="28" fillId="0" borderId="0" xfId="0" applyFont="1" applyAlignment="1">
      <alignment horizontal="right" vertical="center"/>
    </xf>
    <xf numFmtId="0" fontId="10" fillId="0" borderId="10" xfId="0" applyFont="1" applyBorder="1" applyAlignment="1">
      <alignment horizontal="left" vertical="center" wrapText="1"/>
    </xf>
    <xf numFmtId="0" fontId="24" fillId="4" borderId="11" xfId="0" applyFont="1" applyFill="1" applyBorder="1" applyAlignment="1">
      <alignment horizontal="center" vertical="center"/>
    </xf>
    <xf numFmtId="0" fontId="24" fillId="4" borderId="12" xfId="0" applyFont="1" applyFill="1" applyBorder="1" applyAlignment="1">
      <alignment horizontal="center" vertical="center"/>
    </xf>
    <xf numFmtId="0" fontId="26" fillId="24" borderId="11" xfId="0" applyFont="1" applyFill="1" applyBorder="1" applyAlignment="1">
      <alignment horizontal="center" vertical="center"/>
    </xf>
    <xf numFmtId="0" fontId="26" fillId="24" borderId="12"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27" borderId="11" xfId="0" applyFont="1" applyFill="1" applyBorder="1" applyAlignment="1">
      <alignment horizontal="center" vertical="center"/>
    </xf>
    <xf numFmtId="0" fontId="26" fillId="27" borderId="1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7"/>
  <sheetViews>
    <sheetView tabSelected="1" zoomScaleSheetLayoutView="90" zoomScalePageLayoutView="0" workbookViewId="0" topLeftCell="C88">
      <selection activeCell="P94" sqref="P94"/>
    </sheetView>
  </sheetViews>
  <sheetFormatPr defaultColWidth="9.00390625" defaultRowHeight="18" customHeight="1"/>
  <cols>
    <col min="1" max="2" width="9.00390625" style="1" hidden="1" customWidth="1"/>
    <col min="3" max="3" width="3.875" style="2" customWidth="1"/>
    <col min="4" max="4" width="6.25390625" style="2" customWidth="1"/>
    <col min="5" max="5" width="6.75390625" style="2" customWidth="1"/>
    <col min="6" max="6" width="20.375" style="2" customWidth="1"/>
    <col min="7" max="7" width="6.125" style="1" customWidth="1"/>
    <col min="8" max="8" width="4.875" style="1" customWidth="1"/>
    <col min="9" max="9" width="11.50390625" style="1" customWidth="1"/>
    <col min="10" max="10" width="41.875" style="5" customWidth="1"/>
    <col min="11" max="11" width="6.875" style="2" customWidth="1"/>
    <col min="12" max="12" width="9.00390625" style="2" bestFit="1" customWidth="1"/>
    <col min="13" max="13" width="6.25390625" style="2" customWidth="1"/>
    <col min="14" max="14" width="5.25390625" style="2" customWidth="1"/>
    <col min="15" max="15" width="6.375" style="2" customWidth="1"/>
    <col min="16" max="16" width="9.00390625" style="2" bestFit="1" customWidth="1"/>
    <col min="17" max="16384" width="9.00390625" style="2" customWidth="1"/>
  </cols>
  <sheetData>
    <row r="1" ht="18" customHeight="1">
      <c r="J1" s="65" t="s">
        <v>205</v>
      </c>
    </row>
    <row r="2" spans="3:11" ht="18" customHeight="1">
      <c r="C2" s="3" t="s">
        <v>0</v>
      </c>
      <c r="J2" s="4"/>
      <c r="K2" s="2" t="s">
        <v>197</v>
      </c>
    </row>
    <row r="3" spans="3:12" ht="18" customHeight="1">
      <c r="C3" s="2" t="s">
        <v>1</v>
      </c>
      <c r="K3" s="2" t="s">
        <v>198</v>
      </c>
      <c r="L3" s="2" t="s">
        <v>200</v>
      </c>
    </row>
    <row r="4" spans="3:12" ht="18" customHeight="1">
      <c r="C4" s="2" t="s">
        <v>73</v>
      </c>
      <c r="K4" s="2" t="s">
        <v>199</v>
      </c>
      <c r="L4" s="2" t="s">
        <v>201</v>
      </c>
    </row>
    <row r="5" spans="3:10" ht="18" customHeight="1">
      <c r="C5" s="6" t="s">
        <v>2</v>
      </c>
      <c r="D5" s="7" t="s">
        <v>3</v>
      </c>
      <c r="E5" s="7" t="s">
        <v>4</v>
      </c>
      <c r="F5" s="7" t="s">
        <v>5</v>
      </c>
      <c r="G5" s="67" t="s">
        <v>6</v>
      </c>
      <c r="H5" s="68"/>
      <c r="I5" s="7" t="s">
        <v>7</v>
      </c>
      <c r="J5" s="7" t="s">
        <v>8</v>
      </c>
    </row>
    <row r="6" spans="3:10" ht="27">
      <c r="C6" s="13">
        <v>1</v>
      </c>
      <c r="D6" s="14">
        <v>0</v>
      </c>
      <c r="E6" s="58">
        <v>0</v>
      </c>
      <c r="F6" s="15" t="s">
        <v>156</v>
      </c>
      <c r="G6" s="16"/>
      <c r="H6" s="17" t="s">
        <v>10</v>
      </c>
      <c r="I6" s="18" t="s">
        <v>11</v>
      </c>
      <c r="J6" s="8" t="s">
        <v>74</v>
      </c>
    </row>
    <row r="7" spans="3:10" ht="17.25" customHeight="1">
      <c r="C7" s="19">
        <f>C6+1</f>
        <v>2</v>
      </c>
      <c r="D7" s="20">
        <f aca="true" t="shared" si="0" ref="D7:D12">E7-E6</f>
        <v>0.5</v>
      </c>
      <c r="E7" s="59">
        <v>0.5</v>
      </c>
      <c r="F7" s="19" t="s">
        <v>14</v>
      </c>
      <c r="G7" s="21" t="s">
        <v>15</v>
      </c>
      <c r="H7" s="22" t="s">
        <v>10</v>
      </c>
      <c r="I7" s="23" t="s">
        <v>11</v>
      </c>
      <c r="J7" s="9" t="s">
        <v>159</v>
      </c>
    </row>
    <row r="8" spans="3:10" ht="17.25" customHeight="1">
      <c r="C8" s="19">
        <f aca="true" t="shared" si="1" ref="C8:C62">C7+1</f>
        <v>3</v>
      </c>
      <c r="D8" s="20">
        <f t="shared" si="0"/>
        <v>0.7</v>
      </c>
      <c r="E8" s="59">
        <v>1.2</v>
      </c>
      <c r="F8" s="19"/>
      <c r="G8" s="21" t="s">
        <v>15</v>
      </c>
      <c r="H8" s="22" t="s">
        <v>13</v>
      </c>
      <c r="I8" s="23" t="s">
        <v>11</v>
      </c>
      <c r="J8" s="9" t="s">
        <v>18</v>
      </c>
    </row>
    <row r="9" spans="1:15" s="11" customFormat="1" ht="17.25" customHeight="1">
      <c r="A9" s="10"/>
      <c r="B9" s="10"/>
      <c r="C9" s="19">
        <f t="shared" si="1"/>
        <v>4</v>
      </c>
      <c r="D9" s="24">
        <f t="shared" si="0"/>
        <v>0.5</v>
      </c>
      <c r="E9" s="60">
        <v>1.7</v>
      </c>
      <c r="F9" s="25"/>
      <c r="G9" s="26" t="s">
        <v>15</v>
      </c>
      <c r="H9" s="27" t="s">
        <v>10</v>
      </c>
      <c r="I9" s="28" t="s">
        <v>11</v>
      </c>
      <c r="J9" s="9" t="s">
        <v>20</v>
      </c>
      <c r="K9" s="2"/>
      <c r="N9" s="2"/>
      <c r="O9" s="2"/>
    </row>
    <row r="10" spans="3:10" ht="17.25" customHeight="1">
      <c r="C10" s="19">
        <f t="shared" si="1"/>
        <v>5</v>
      </c>
      <c r="D10" s="20">
        <f t="shared" si="0"/>
        <v>1.0999999999999999</v>
      </c>
      <c r="E10" s="59">
        <v>2.8</v>
      </c>
      <c r="F10" s="19" t="s">
        <v>14</v>
      </c>
      <c r="G10" s="21" t="s">
        <v>9</v>
      </c>
      <c r="H10" s="22" t="s">
        <v>10</v>
      </c>
      <c r="I10" s="23" t="s">
        <v>23</v>
      </c>
      <c r="J10" s="9" t="s">
        <v>78</v>
      </c>
    </row>
    <row r="11" spans="3:10" ht="17.25" customHeight="1">
      <c r="C11" s="19">
        <f t="shared" si="1"/>
        <v>6</v>
      </c>
      <c r="D11" s="20">
        <f t="shared" si="0"/>
        <v>4.8</v>
      </c>
      <c r="E11" s="59">
        <v>7.6</v>
      </c>
      <c r="F11" s="19" t="s">
        <v>67</v>
      </c>
      <c r="G11" s="21" t="s">
        <v>9</v>
      </c>
      <c r="H11" s="22" t="s">
        <v>13</v>
      </c>
      <c r="I11" s="28" t="s">
        <v>25</v>
      </c>
      <c r="J11" s="9" t="s">
        <v>79</v>
      </c>
    </row>
    <row r="12" spans="3:10" ht="17.25" customHeight="1">
      <c r="C12" s="19">
        <f t="shared" si="1"/>
        <v>7</v>
      </c>
      <c r="D12" s="20">
        <f t="shared" si="0"/>
        <v>5.300000000000001</v>
      </c>
      <c r="E12" s="59">
        <v>12.9</v>
      </c>
      <c r="F12" s="19" t="s">
        <v>68</v>
      </c>
      <c r="G12" s="21" t="s">
        <v>16</v>
      </c>
      <c r="H12" s="22" t="s">
        <v>10</v>
      </c>
      <c r="I12" s="23" t="s">
        <v>26</v>
      </c>
      <c r="J12" s="9" t="s">
        <v>80</v>
      </c>
    </row>
    <row r="13" spans="3:10" ht="17.25" customHeight="1">
      <c r="C13" s="19">
        <f t="shared" si="1"/>
        <v>8</v>
      </c>
      <c r="D13" s="20">
        <f aca="true" t="shared" si="2" ref="D13:D60">E13-E12</f>
        <v>0.40000000000000036</v>
      </c>
      <c r="E13" s="59">
        <v>13.3</v>
      </c>
      <c r="F13" s="19" t="s">
        <v>69</v>
      </c>
      <c r="G13" s="21" t="s">
        <v>9</v>
      </c>
      <c r="H13" s="22" t="s">
        <v>10</v>
      </c>
      <c r="I13" s="23" t="s">
        <v>160</v>
      </c>
      <c r="J13" s="9" t="s">
        <v>81</v>
      </c>
    </row>
    <row r="14" spans="3:10" ht="17.25" customHeight="1">
      <c r="C14" s="19">
        <f t="shared" si="1"/>
        <v>9</v>
      </c>
      <c r="D14" s="20">
        <f t="shared" si="2"/>
        <v>5.899999999999999</v>
      </c>
      <c r="E14" s="59">
        <v>19.2</v>
      </c>
      <c r="F14" s="19" t="s">
        <v>161</v>
      </c>
      <c r="G14" s="21" t="s">
        <v>21</v>
      </c>
      <c r="H14" s="22" t="s">
        <v>13</v>
      </c>
      <c r="I14" s="23" t="s">
        <v>11</v>
      </c>
      <c r="J14" s="9" t="s">
        <v>87</v>
      </c>
    </row>
    <row r="15" spans="3:10" ht="17.25" customHeight="1">
      <c r="C15" s="19">
        <f t="shared" si="1"/>
        <v>10</v>
      </c>
      <c r="D15" s="20">
        <f t="shared" si="2"/>
        <v>1.1999999999999993</v>
      </c>
      <c r="E15" s="59">
        <v>20.4</v>
      </c>
      <c r="F15" s="19" t="s">
        <v>70</v>
      </c>
      <c r="G15" s="21" t="s">
        <v>24</v>
      </c>
      <c r="H15" s="22" t="s">
        <v>10</v>
      </c>
      <c r="I15" s="23" t="s">
        <v>27</v>
      </c>
      <c r="J15" s="9" t="s">
        <v>82</v>
      </c>
    </row>
    <row r="16" spans="3:10" ht="17.25" customHeight="1">
      <c r="C16" s="19">
        <f t="shared" si="1"/>
        <v>11</v>
      </c>
      <c r="D16" s="20">
        <f t="shared" si="2"/>
        <v>4.600000000000001</v>
      </c>
      <c r="E16" s="59">
        <v>25</v>
      </c>
      <c r="F16" s="19" t="s">
        <v>14</v>
      </c>
      <c r="G16" s="21" t="s">
        <v>16</v>
      </c>
      <c r="H16" s="22" t="s">
        <v>10</v>
      </c>
      <c r="I16" s="23" t="s">
        <v>28</v>
      </c>
      <c r="J16" s="9" t="s">
        <v>83</v>
      </c>
    </row>
    <row r="17" spans="3:10" ht="17.25" customHeight="1">
      <c r="C17" s="19">
        <f t="shared" si="1"/>
        <v>12</v>
      </c>
      <c r="D17" s="20">
        <f t="shared" si="2"/>
        <v>4.699999999999999</v>
      </c>
      <c r="E17" s="59">
        <v>29.7</v>
      </c>
      <c r="F17" s="19" t="s">
        <v>14</v>
      </c>
      <c r="G17" s="21" t="s">
        <v>9</v>
      </c>
      <c r="H17" s="22" t="s">
        <v>13</v>
      </c>
      <c r="I17" s="23" t="s">
        <v>29</v>
      </c>
      <c r="J17" s="9" t="s">
        <v>84</v>
      </c>
    </row>
    <row r="18" spans="3:10" ht="17.25" customHeight="1">
      <c r="C18" s="19">
        <f t="shared" si="1"/>
        <v>13</v>
      </c>
      <c r="D18" s="20">
        <f t="shared" si="2"/>
        <v>0.3000000000000007</v>
      </c>
      <c r="E18" s="59">
        <v>30</v>
      </c>
      <c r="F18" s="9" t="s">
        <v>71</v>
      </c>
      <c r="G18" s="21" t="s">
        <v>9</v>
      </c>
      <c r="H18" s="22" t="s">
        <v>10</v>
      </c>
      <c r="I18" s="23" t="s">
        <v>30</v>
      </c>
      <c r="J18" s="9" t="s">
        <v>85</v>
      </c>
    </row>
    <row r="19" spans="3:10" ht="17.25" customHeight="1">
      <c r="C19" s="19">
        <f t="shared" si="1"/>
        <v>14</v>
      </c>
      <c r="D19" s="20">
        <f t="shared" si="2"/>
        <v>10.299999999999997</v>
      </c>
      <c r="E19" s="59">
        <v>40.3</v>
      </c>
      <c r="F19" s="9" t="s">
        <v>72</v>
      </c>
      <c r="G19" s="21" t="s">
        <v>9</v>
      </c>
      <c r="H19" s="22" t="s">
        <v>13</v>
      </c>
      <c r="I19" s="23" t="s">
        <v>11</v>
      </c>
      <c r="J19" s="9" t="s">
        <v>86</v>
      </c>
    </row>
    <row r="20" spans="3:10" ht="17.25" customHeight="1">
      <c r="C20" s="19">
        <f t="shared" si="1"/>
        <v>15</v>
      </c>
      <c r="D20" s="20">
        <f t="shared" si="2"/>
        <v>3.5</v>
      </c>
      <c r="E20" s="59">
        <v>43.8</v>
      </c>
      <c r="F20" s="9"/>
      <c r="G20" s="21" t="s">
        <v>15</v>
      </c>
      <c r="H20" s="22" t="s">
        <v>10</v>
      </c>
      <c r="I20" s="23" t="s">
        <v>11</v>
      </c>
      <c r="J20" s="29"/>
    </row>
    <row r="21" spans="3:10" ht="17.25" customHeight="1">
      <c r="C21" s="19">
        <f t="shared" si="1"/>
        <v>16</v>
      </c>
      <c r="D21" s="20">
        <f t="shared" si="2"/>
        <v>0.20000000000000284</v>
      </c>
      <c r="E21" s="59">
        <v>44</v>
      </c>
      <c r="F21" s="9" t="s">
        <v>96</v>
      </c>
      <c r="G21" s="21" t="s">
        <v>12</v>
      </c>
      <c r="H21" s="22" t="s">
        <v>10</v>
      </c>
      <c r="I21" s="30" t="s">
        <v>11</v>
      </c>
      <c r="J21" s="9" t="s">
        <v>162</v>
      </c>
    </row>
    <row r="22" spans="3:10" ht="17.25" customHeight="1">
      <c r="C22" s="19">
        <f t="shared" si="1"/>
        <v>17</v>
      </c>
      <c r="D22" s="20">
        <f t="shared" si="2"/>
        <v>2.200000000000003</v>
      </c>
      <c r="E22" s="59">
        <v>46.2</v>
      </c>
      <c r="F22" s="9" t="s">
        <v>14</v>
      </c>
      <c r="G22" s="21" t="s">
        <v>9</v>
      </c>
      <c r="H22" s="22" t="s">
        <v>13</v>
      </c>
      <c r="I22" s="23" t="s">
        <v>11</v>
      </c>
      <c r="J22" s="9"/>
    </row>
    <row r="23" spans="3:10" ht="17.25" customHeight="1">
      <c r="C23" s="19">
        <f t="shared" si="1"/>
        <v>18</v>
      </c>
      <c r="D23" s="20">
        <f t="shared" si="2"/>
        <v>0.29999999999999716</v>
      </c>
      <c r="E23" s="59">
        <v>46.5</v>
      </c>
      <c r="F23" s="9" t="s">
        <v>96</v>
      </c>
      <c r="G23" s="21" t="s">
        <v>12</v>
      </c>
      <c r="H23" s="22" t="s">
        <v>13</v>
      </c>
      <c r="I23" s="23" t="s">
        <v>31</v>
      </c>
      <c r="J23" s="9" t="s">
        <v>32</v>
      </c>
    </row>
    <row r="24" spans="3:10" ht="17.25" customHeight="1">
      <c r="C24" s="19">
        <f t="shared" si="1"/>
        <v>19</v>
      </c>
      <c r="D24" s="20">
        <f t="shared" si="2"/>
        <v>0.8999999999999986</v>
      </c>
      <c r="E24" s="59">
        <v>47.4</v>
      </c>
      <c r="F24" s="9" t="s">
        <v>77</v>
      </c>
      <c r="G24" s="21" t="s">
        <v>15</v>
      </c>
      <c r="H24" s="22" t="s">
        <v>10</v>
      </c>
      <c r="I24" s="23" t="s">
        <v>33</v>
      </c>
      <c r="J24" s="29" t="s">
        <v>88</v>
      </c>
    </row>
    <row r="25" spans="3:10" ht="17.25" customHeight="1">
      <c r="C25" s="19">
        <f t="shared" si="1"/>
        <v>20</v>
      </c>
      <c r="D25" s="20">
        <f t="shared" si="2"/>
        <v>9.300000000000004</v>
      </c>
      <c r="E25" s="59">
        <v>56.7</v>
      </c>
      <c r="F25" s="9" t="s">
        <v>14</v>
      </c>
      <c r="G25" s="21" t="s">
        <v>9</v>
      </c>
      <c r="H25" s="22" t="s">
        <v>13</v>
      </c>
      <c r="I25" s="23" t="s">
        <v>11</v>
      </c>
      <c r="J25" s="9" t="s">
        <v>89</v>
      </c>
    </row>
    <row r="26" spans="3:10" ht="17.25" customHeight="1">
      <c r="C26" s="19">
        <f t="shared" si="1"/>
        <v>21</v>
      </c>
      <c r="D26" s="20">
        <f t="shared" si="2"/>
        <v>0.6999999999999957</v>
      </c>
      <c r="E26" s="59">
        <v>57.4</v>
      </c>
      <c r="F26" s="9" t="s">
        <v>75</v>
      </c>
      <c r="G26" s="21" t="s">
        <v>9</v>
      </c>
      <c r="H26" s="22" t="s">
        <v>10</v>
      </c>
      <c r="I26" s="23" t="s">
        <v>11</v>
      </c>
      <c r="J26" s="9"/>
    </row>
    <row r="27" spans="3:10" ht="17.25" customHeight="1">
      <c r="C27" s="19">
        <f t="shared" si="1"/>
        <v>22</v>
      </c>
      <c r="D27" s="20">
        <f t="shared" si="2"/>
        <v>1.5</v>
      </c>
      <c r="E27" s="59">
        <v>58.9</v>
      </c>
      <c r="F27" s="9" t="s">
        <v>96</v>
      </c>
      <c r="G27" s="21" t="s">
        <v>12</v>
      </c>
      <c r="H27" s="22" t="s">
        <v>13</v>
      </c>
      <c r="I27" s="23" t="s">
        <v>34</v>
      </c>
      <c r="J27" s="9" t="s">
        <v>90</v>
      </c>
    </row>
    <row r="28" spans="3:10" ht="17.25" customHeight="1">
      <c r="C28" s="19">
        <f t="shared" si="1"/>
        <v>23</v>
      </c>
      <c r="D28" s="20">
        <f t="shared" si="2"/>
        <v>3.3999999999999986</v>
      </c>
      <c r="E28" s="59">
        <v>62.3</v>
      </c>
      <c r="F28" s="9" t="s">
        <v>76</v>
      </c>
      <c r="G28" s="21" t="s">
        <v>12</v>
      </c>
      <c r="H28" s="22" t="s">
        <v>10</v>
      </c>
      <c r="I28" s="23" t="s">
        <v>35</v>
      </c>
      <c r="J28" s="9" t="s">
        <v>91</v>
      </c>
    </row>
    <row r="29" spans="3:10" ht="30" customHeight="1">
      <c r="C29" s="41">
        <f t="shared" si="1"/>
        <v>24</v>
      </c>
      <c r="D29" s="14">
        <f t="shared" si="2"/>
        <v>10.400000000000006</v>
      </c>
      <c r="E29" s="58">
        <v>72.7</v>
      </c>
      <c r="F29" s="8" t="s">
        <v>92</v>
      </c>
      <c r="G29" s="69" t="s">
        <v>19</v>
      </c>
      <c r="H29" s="70"/>
      <c r="I29" s="18" t="s">
        <v>35</v>
      </c>
      <c r="J29" s="8" t="s">
        <v>174</v>
      </c>
    </row>
    <row r="30" spans="3:10" ht="27" customHeight="1">
      <c r="C30" s="19">
        <f t="shared" si="1"/>
        <v>25</v>
      </c>
      <c r="D30" s="20">
        <f t="shared" si="2"/>
        <v>4.799999999999997</v>
      </c>
      <c r="E30" s="59">
        <v>77.5</v>
      </c>
      <c r="F30" s="9"/>
      <c r="G30" s="21" t="s">
        <v>97</v>
      </c>
      <c r="H30" s="22" t="s">
        <v>13</v>
      </c>
      <c r="I30" s="64" t="s">
        <v>204</v>
      </c>
      <c r="J30" s="29" t="s">
        <v>179</v>
      </c>
    </row>
    <row r="31" spans="3:10" ht="17.25" customHeight="1">
      <c r="C31" s="19">
        <f>C30+1</f>
        <v>26</v>
      </c>
      <c r="D31" s="20">
        <f>E31-E30</f>
        <v>0.09999999999999432</v>
      </c>
      <c r="E31" s="59">
        <v>77.6</v>
      </c>
      <c r="F31" s="9" t="s">
        <v>100</v>
      </c>
      <c r="G31" s="21" t="s">
        <v>9</v>
      </c>
      <c r="H31" s="22" t="s">
        <v>13</v>
      </c>
      <c r="I31" s="23" t="s">
        <v>36</v>
      </c>
      <c r="J31" s="9" t="s">
        <v>98</v>
      </c>
    </row>
    <row r="32" spans="3:10" ht="17.25" customHeight="1">
      <c r="C32" s="19">
        <f>C31+1</f>
        <v>27</v>
      </c>
      <c r="D32" s="20">
        <f>E32-E31</f>
        <v>3.6000000000000085</v>
      </c>
      <c r="E32" s="61">
        <v>81.2</v>
      </c>
      <c r="F32" s="31" t="s">
        <v>101</v>
      </c>
      <c r="G32" s="32" t="s">
        <v>15</v>
      </c>
      <c r="H32" s="33" t="s">
        <v>10</v>
      </c>
      <c r="I32" s="34" t="s">
        <v>37</v>
      </c>
      <c r="J32" s="31" t="s">
        <v>99</v>
      </c>
    </row>
    <row r="33" spans="3:10" ht="17.25" customHeight="1">
      <c r="C33" s="19">
        <f>C32+1</f>
        <v>28</v>
      </c>
      <c r="D33" s="20">
        <f>E33-E32</f>
        <v>13.899999999999991</v>
      </c>
      <c r="E33" s="59">
        <v>95.1</v>
      </c>
      <c r="F33" s="9" t="s">
        <v>102</v>
      </c>
      <c r="G33" s="21" t="s">
        <v>12</v>
      </c>
      <c r="H33" s="22" t="s">
        <v>10</v>
      </c>
      <c r="I33" s="23" t="s">
        <v>37</v>
      </c>
      <c r="J33" s="9" t="s">
        <v>99</v>
      </c>
    </row>
    <row r="34" spans="3:10" ht="17.25" customHeight="1">
      <c r="C34" s="19">
        <f t="shared" si="1"/>
        <v>29</v>
      </c>
      <c r="D34" s="20">
        <f t="shared" si="2"/>
        <v>9.400000000000006</v>
      </c>
      <c r="E34" s="59">
        <v>104.5</v>
      </c>
      <c r="F34" s="9" t="s">
        <v>181</v>
      </c>
      <c r="G34" s="55" t="s">
        <v>9</v>
      </c>
      <c r="H34" s="22" t="s">
        <v>13</v>
      </c>
      <c r="I34" s="23" t="s">
        <v>183</v>
      </c>
      <c r="J34" s="9" t="s">
        <v>182</v>
      </c>
    </row>
    <row r="35" spans="3:10" ht="30" customHeight="1">
      <c r="C35" s="41">
        <f t="shared" si="1"/>
        <v>30</v>
      </c>
      <c r="D35" s="44">
        <f>E35-E34</f>
        <v>13.5</v>
      </c>
      <c r="E35" s="58">
        <v>118</v>
      </c>
      <c r="F35" s="8" t="s">
        <v>203</v>
      </c>
      <c r="G35" s="69" t="s">
        <v>19</v>
      </c>
      <c r="H35" s="70"/>
      <c r="I35" s="18" t="s">
        <v>38</v>
      </c>
      <c r="J35" s="8" t="s">
        <v>175</v>
      </c>
    </row>
    <row r="36" spans="3:10" ht="17.25" customHeight="1">
      <c r="C36" s="19">
        <f t="shared" si="1"/>
        <v>31</v>
      </c>
      <c r="D36" s="20">
        <f t="shared" si="2"/>
        <v>6.799999999999997</v>
      </c>
      <c r="E36" s="59">
        <v>124.8</v>
      </c>
      <c r="F36" s="9" t="s">
        <v>127</v>
      </c>
      <c r="G36" s="21" t="s">
        <v>9</v>
      </c>
      <c r="H36" s="22" t="s">
        <v>10</v>
      </c>
      <c r="I36" s="30" t="s">
        <v>39</v>
      </c>
      <c r="J36" s="9" t="s">
        <v>103</v>
      </c>
    </row>
    <row r="37" spans="3:10" ht="17.25" customHeight="1">
      <c r="C37" s="19">
        <f t="shared" si="1"/>
        <v>32</v>
      </c>
      <c r="D37" s="20">
        <f t="shared" si="2"/>
        <v>12.700000000000003</v>
      </c>
      <c r="E37" s="59">
        <v>137.5</v>
      </c>
      <c r="F37" s="9" t="s">
        <v>128</v>
      </c>
      <c r="G37" s="21" t="s">
        <v>21</v>
      </c>
      <c r="H37" s="22" t="s">
        <v>13</v>
      </c>
      <c r="I37" s="23" t="s">
        <v>40</v>
      </c>
      <c r="J37" s="9" t="s">
        <v>104</v>
      </c>
    </row>
    <row r="38" spans="3:10" ht="17.25" customHeight="1">
      <c r="C38" s="19">
        <f t="shared" si="1"/>
        <v>33</v>
      </c>
      <c r="D38" s="20">
        <f t="shared" si="2"/>
        <v>9.300000000000011</v>
      </c>
      <c r="E38" s="59">
        <v>146.8</v>
      </c>
      <c r="F38" s="9" t="s">
        <v>129</v>
      </c>
      <c r="G38" s="21" t="s">
        <v>9</v>
      </c>
      <c r="H38" s="22" t="s">
        <v>184</v>
      </c>
      <c r="I38" s="23" t="s">
        <v>41</v>
      </c>
      <c r="J38" s="53" t="s">
        <v>188</v>
      </c>
    </row>
    <row r="39" spans="3:10" ht="17.25" customHeight="1">
      <c r="C39" s="19">
        <f t="shared" si="1"/>
        <v>34</v>
      </c>
      <c r="D39" s="20">
        <f>E39-E38</f>
        <v>1.5</v>
      </c>
      <c r="E39" s="59">
        <v>148.3</v>
      </c>
      <c r="F39" s="9" t="s">
        <v>191</v>
      </c>
      <c r="G39" s="56" t="s">
        <v>9</v>
      </c>
      <c r="H39" s="57" t="s">
        <v>13</v>
      </c>
      <c r="I39" s="23" t="s">
        <v>151</v>
      </c>
      <c r="J39" s="29" t="s">
        <v>195</v>
      </c>
    </row>
    <row r="40" spans="3:10" ht="17.25" customHeight="1">
      <c r="C40" s="19">
        <f t="shared" si="1"/>
        <v>35</v>
      </c>
      <c r="D40" s="20">
        <f>E40-E39</f>
        <v>0.29999999999998295</v>
      </c>
      <c r="E40" s="59">
        <v>148.6</v>
      </c>
      <c r="F40" s="9" t="s">
        <v>96</v>
      </c>
      <c r="G40" s="56" t="s">
        <v>12</v>
      </c>
      <c r="H40" s="57" t="s">
        <v>184</v>
      </c>
      <c r="I40" s="23" t="s">
        <v>192</v>
      </c>
      <c r="J40" s="29" t="s">
        <v>196</v>
      </c>
    </row>
    <row r="41" spans="3:10" ht="17.25" customHeight="1">
      <c r="C41" s="19">
        <f t="shared" si="1"/>
        <v>36</v>
      </c>
      <c r="D41" s="20">
        <f>E41-E40</f>
        <v>5</v>
      </c>
      <c r="E41" s="59">
        <v>153.6</v>
      </c>
      <c r="F41" s="9" t="s">
        <v>193</v>
      </c>
      <c r="G41" s="56" t="s">
        <v>9</v>
      </c>
      <c r="H41" s="57" t="s">
        <v>17</v>
      </c>
      <c r="I41" s="28" t="s">
        <v>11</v>
      </c>
      <c r="J41" s="9" t="s">
        <v>194</v>
      </c>
    </row>
    <row r="42" spans="3:10" ht="17.25" customHeight="1">
      <c r="C42" s="19">
        <f t="shared" si="1"/>
        <v>37</v>
      </c>
      <c r="D42" s="20">
        <f>E42-E41</f>
        <v>0.4000000000000057</v>
      </c>
      <c r="E42" s="59">
        <v>154</v>
      </c>
      <c r="F42" s="9" t="s">
        <v>96</v>
      </c>
      <c r="G42" s="56" t="s">
        <v>12</v>
      </c>
      <c r="H42" s="57" t="s">
        <v>13</v>
      </c>
      <c r="I42" s="23" t="s">
        <v>41</v>
      </c>
      <c r="J42" s="9"/>
    </row>
    <row r="43" spans="3:10" ht="17.25" customHeight="1">
      <c r="C43" s="19">
        <f t="shared" si="1"/>
        <v>38</v>
      </c>
      <c r="D43" s="20">
        <f>E43-E42</f>
        <v>6</v>
      </c>
      <c r="E43" s="60">
        <v>160</v>
      </c>
      <c r="F43" s="35" t="s">
        <v>130</v>
      </c>
      <c r="G43" s="26" t="s">
        <v>9</v>
      </c>
      <c r="H43" s="27" t="s">
        <v>10</v>
      </c>
      <c r="I43" s="28" t="s">
        <v>189</v>
      </c>
      <c r="J43" s="35" t="s">
        <v>105</v>
      </c>
    </row>
    <row r="44" spans="3:10" ht="17.25" customHeight="1">
      <c r="C44" s="19">
        <f t="shared" si="1"/>
        <v>39</v>
      </c>
      <c r="D44" s="20">
        <f t="shared" si="2"/>
        <v>12.800000000000011</v>
      </c>
      <c r="E44" s="59">
        <v>172.8</v>
      </c>
      <c r="F44" s="9" t="s">
        <v>96</v>
      </c>
      <c r="G44" s="21" t="s">
        <v>12</v>
      </c>
      <c r="H44" s="22" t="s">
        <v>10</v>
      </c>
      <c r="I44" s="23" t="s">
        <v>42</v>
      </c>
      <c r="J44" s="9" t="s">
        <v>106</v>
      </c>
    </row>
    <row r="45" spans="3:10" ht="17.25" customHeight="1">
      <c r="C45" s="19">
        <f t="shared" si="1"/>
        <v>40</v>
      </c>
      <c r="D45" s="20">
        <f t="shared" si="2"/>
        <v>5.799999999999983</v>
      </c>
      <c r="E45" s="59">
        <v>178.6</v>
      </c>
      <c r="F45" s="9" t="s">
        <v>131</v>
      </c>
      <c r="G45" s="21" t="s">
        <v>9</v>
      </c>
      <c r="H45" s="22" t="s">
        <v>13</v>
      </c>
      <c r="I45" s="23" t="s">
        <v>43</v>
      </c>
      <c r="J45" s="9" t="s">
        <v>107</v>
      </c>
    </row>
    <row r="46" spans="3:10" ht="17.25" customHeight="1">
      <c r="C46" s="19">
        <f t="shared" si="1"/>
        <v>41</v>
      </c>
      <c r="D46" s="20">
        <f t="shared" si="2"/>
        <v>5.400000000000006</v>
      </c>
      <c r="E46" s="61">
        <v>184</v>
      </c>
      <c r="F46" s="31" t="s">
        <v>132</v>
      </c>
      <c r="G46" s="71" t="s">
        <v>17</v>
      </c>
      <c r="H46" s="72"/>
      <c r="I46" s="34" t="s">
        <v>11</v>
      </c>
      <c r="J46" s="31"/>
    </row>
    <row r="47" spans="3:10" ht="30" customHeight="1">
      <c r="C47" s="41">
        <f t="shared" si="1"/>
        <v>42</v>
      </c>
      <c r="D47" s="14">
        <f t="shared" si="2"/>
        <v>2.0999999999999943</v>
      </c>
      <c r="E47" s="58">
        <v>186.1</v>
      </c>
      <c r="F47" s="8" t="s">
        <v>93</v>
      </c>
      <c r="G47" s="69" t="s">
        <v>22</v>
      </c>
      <c r="H47" s="70"/>
      <c r="I47" s="18" t="s">
        <v>11</v>
      </c>
      <c r="J47" s="36" t="s">
        <v>180</v>
      </c>
    </row>
    <row r="48" spans="3:10" ht="17.25" customHeight="1">
      <c r="C48" s="19">
        <f t="shared" si="1"/>
        <v>43</v>
      </c>
      <c r="D48" s="20">
        <f t="shared" si="2"/>
        <v>0.4000000000000057</v>
      </c>
      <c r="E48" s="59">
        <v>186.5</v>
      </c>
      <c r="F48" s="9" t="s">
        <v>108</v>
      </c>
      <c r="G48" s="26" t="s">
        <v>12</v>
      </c>
      <c r="H48" s="22" t="s">
        <v>13</v>
      </c>
      <c r="I48" s="23" t="s">
        <v>109</v>
      </c>
      <c r="J48" s="9"/>
    </row>
    <row r="49" spans="3:10" ht="17.25" customHeight="1">
      <c r="C49" s="19">
        <f>C48+1</f>
        <v>44</v>
      </c>
      <c r="D49" s="20">
        <f>E49-E48</f>
        <v>34.400000000000006</v>
      </c>
      <c r="E49" s="59">
        <v>220.9</v>
      </c>
      <c r="F49" s="9" t="s">
        <v>96</v>
      </c>
      <c r="G49" s="21" t="s">
        <v>9</v>
      </c>
      <c r="H49" s="22" t="s">
        <v>13</v>
      </c>
      <c r="I49" s="23" t="s">
        <v>41</v>
      </c>
      <c r="J49" s="9" t="s">
        <v>110</v>
      </c>
    </row>
    <row r="50" spans="3:10" ht="17.25" customHeight="1">
      <c r="C50" s="19">
        <f t="shared" si="1"/>
        <v>45</v>
      </c>
      <c r="D50" s="20">
        <f t="shared" si="2"/>
        <v>10.900000000000006</v>
      </c>
      <c r="E50" s="60">
        <v>231.8</v>
      </c>
      <c r="F50" s="35" t="s">
        <v>96</v>
      </c>
      <c r="G50" s="26" t="s">
        <v>12</v>
      </c>
      <c r="H50" s="27" t="s">
        <v>13</v>
      </c>
      <c r="I50" s="28" t="s">
        <v>44</v>
      </c>
      <c r="J50" s="35" t="s">
        <v>111</v>
      </c>
    </row>
    <row r="51" spans="1:10" ht="30" customHeight="1">
      <c r="A51" s="12" t="s">
        <v>45</v>
      </c>
      <c r="C51" s="41">
        <f t="shared" si="1"/>
        <v>46</v>
      </c>
      <c r="D51" s="14">
        <f t="shared" si="2"/>
        <v>0.19999999999998863</v>
      </c>
      <c r="E51" s="58">
        <v>232</v>
      </c>
      <c r="F51" s="8" t="s">
        <v>94</v>
      </c>
      <c r="G51" s="69" t="s">
        <v>22</v>
      </c>
      <c r="H51" s="70"/>
      <c r="I51" s="18" t="s">
        <v>44</v>
      </c>
      <c r="J51" s="36" t="s">
        <v>185</v>
      </c>
    </row>
    <row r="52" spans="1:10" ht="17.25" customHeight="1">
      <c r="A52" s="1">
        <v>43.9</v>
      </c>
      <c r="B52" s="1">
        <f aca="true" t="shared" si="3" ref="B52:B59">A52+231.5</f>
        <v>275.4</v>
      </c>
      <c r="C52" s="19">
        <f>C51+1</f>
        <v>47</v>
      </c>
      <c r="D52" s="37">
        <f>E52-E51</f>
        <v>43.89999999999998</v>
      </c>
      <c r="E52" s="59">
        <v>275.9</v>
      </c>
      <c r="F52" s="9" t="s">
        <v>133</v>
      </c>
      <c r="G52" s="21" t="s">
        <v>16</v>
      </c>
      <c r="H52" s="22" t="s">
        <v>10</v>
      </c>
      <c r="I52" s="23" t="s">
        <v>44</v>
      </c>
      <c r="J52" s="9" t="s">
        <v>112</v>
      </c>
    </row>
    <row r="53" spans="1:10" ht="17.25" customHeight="1">
      <c r="A53" s="1">
        <v>46.3</v>
      </c>
      <c r="B53" s="1">
        <f t="shared" si="3"/>
        <v>277.8</v>
      </c>
      <c r="C53" s="19">
        <f t="shared" si="1"/>
        <v>48</v>
      </c>
      <c r="D53" s="20">
        <f t="shared" si="2"/>
        <v>2.1999999999999886</v>
      </c>
      <c r="E53" s="59">
        <v>278.09999999999997</v>
      </c>
      <c r="F53" s="9" t="s">
        <v>134</v>
      </c>
      <c r="G53" s="21" t="s">
        <v>9</v>
      </c>
      <c r="H53" s="22" t="s">
        <v>10</v>
      </c>
      <c r="I53" s="23" t="s">
        <v>46</v>
      </c>
      <c r="J53" s="9"/>
    </row>
    <row r="54" spans="1:10" ht="17.25" customHeight="1">
      <c r="A54" s="1">
        <v>46.6</v>
      </c>
      <c r="B54" s="1">
        <f t="shared" si="3"/>
        <v>278.1</v>
      </c>
      <c r="C54" s="19">
        <f t="shared" si="1"/>
        <v>49</v>
      </c>
      <c r="D54" s="20">
        <f t="shared" si="2"/>
        <v>0.30000000000001137</v>
      </c>
      <c r="E54" s="59">
        <v>278.4</v>
      </c>
      <c r="F54" s="9" t="s">
        <v>14</v>
      </c>
      <c r="G54" s="21" t="s">
        <v>12</v>
      </c>
      <c r="H54" s="22" t="s">
        <v>13</v>
      </c>
      <c r="I54" s="23" t="s">
        <v>46</v>
      </c>
      <c r="J54" s="9"/>
    </row>
    <row r="55" spans="1:10" ht="17.25" customHeight="1">
      <c r="A55" s="1">
        <v>50.9</v>
      </c>
      <c r="B55" s="1">
        <f t="shared" si="3"/>
        <v>282.4</v>
      </c>
      <c r="C55" s="19">
        <f>C54+1</f>
        <v>50</v>
      </c>
      <c r="D55" s="20">
        <f>E55-E54</f>
        <v>4.400000000000034</v>
      </c>
      <c r="E55" s="59">
        <v>282.8</v>
      </c>
      <c r="F55" s="9" t="s">
        <v>14</v>
      </c>
      <c r="G55" s="21" t="s">
        <v>24</v>
      </c>
      <c r="H55" s="22" t="s">
        <v>13</v>
      </c>
      <c r="I55" s="23" t="s">
        <v>47</v>
      </c>
      <c r="J55" s="9" t="s">
        <v>113</v>
      </c>
    </row>
    <row r="56" spans="3:10" ht="17.25" customHeight="1">
      <c r="C56" s="19">
        <f t="shared" si="1"/>
        <v>51</v>
      </c>
      <c r="D56" s="20">
        <f t="shared" si="2"/>
        <v>2</v>
      </c>
      <c r="E56" s="59">
        <v>284.8</v>
      </c>
      <c r="F56" s="9" t="s">
        <v>14</v>
      </c>
      <c r="G56" s="21" t="s">
        <v>12</v>
      </c>
      <c r="H56" s="22" t="s">
        <v>13</v>
      </c>
      <c r="I56" s="23" t="s">
        <v>47</v>
      </c>
      <c r="J56" s="9" t="s">
        <v>114</v>
      </c>
    </row>
    <row r="57" spans="1:10" ht="17.25" customHeight="1">
      <c r="A57" s="1">
        <v>52.9</v>
      </c>
      <c r="B57" s="1">
        <f t="shared" si="3"/>
        <v>284.4</v>
      </c>
      <c r="C57" s="19">
        <f t="shared" si="1"/>
        <v>52</v>
      </c>
      <c r="D57" s="20">
        <f t="shared" si="2"/>
        <v>0</v>
      </c>
      <c r="E57" s="59">
        <v>284.8</v>
      </c>
      <c r="F57" s="9" t="s">
        <v>14</v>
      </c>
      <c r="G57" s="21" t="s">
        <v>9</v>
      </c>
      <c r="H57" s="22" t="s">
        <v>10</v>
      </c>
      <c r="I57" s="30" t="s">
        <v>48</v>
      </c>
      <c r="J57" s="29"/>
    </row>
    <row r="58" spans="1:10" ht="17.25" customHeight="1">
      <c r="A58" s="1">
        <v>55.4</v>
      </c>
      <c r="B58" s="1">
        <f t="shared" si="3"/>
        <v>286.9</v>
      </c>
      <c r="C58" s="19">
        <f t="shared" si="1"/>
        <v>53</v>
      </c>
      <c r="D58" s="20">
        <f t="shared" si="2"/>
        <v>2.3999999999999773</v>
      </c>
      <c r="E58" s="59">
        <v>287.2</v>
      </c>
      <c r="F58" s="9" t="s">
        <v>96</v>
      </c>
      <c r="G58" s="21" t="s">
        <v>12</v>
      </c>
      <c r="H58" s="22" t="s">
        <v>13</v>
      </c>
      <c r="I58" s="23" t="s">
        <v>49</v>
      </c>
      <c r="J58" s="9" t="s">
        <v>115</v>
      </c>
    </row>
    <row r="59" spans="1:10" ht="25.5" customHeight="1">
      <c r="A59" s="1">
        <v>56</v>
      </c>
      <c r="B59" s="1">
        <f t="shared" si="3"/>
        <v>287.5</v>
      </c>
      <c r="C59" s="19">
        <f t="shared" si="1"/>
        <v>54</v>
      </c>
      <c r="D59" s="20">
        <f t="shared" si="2"/>
        <v>0.6999999999999886</v>
      </c>
      <c r="E59" s="59">
        <v>287.9</v>
      </c>
      <c r="F59" s="19" t="s">
        <v>135</v>
      </c>
      <c r="G59" s="21" t="s">
        <v>9</v>
      </c>
      <c r="H59" s="22" t="s">
        <v>10</v>
      </c>
      <c r="I59" s="29" t="s">
        <v>117</v>
      </c>
      <c r="J59" s="9" t="s">
        <v>116</v>
      </c>
    </row>
    <row r="60" spans="3:10" ht="17.25" customHeight="1">
      <c r="C60" s="19">
        <f t="shared" si="1"/>
        <v>55</v>
      </c>
      <c r="D60" s="20">
        <f t="shared" si="2"/>
        <v>16</v>
      </c>
      <c r="E60" s="59">
        <v>303.9</v>
      </c>
      <c r="F60" s="19" t="s">
        <v>136</v>
      </c>
      <c r="G60" s="21" t="s">
        <v>9</v>
      </c>
      <c r="H60" s="22" t="s">
        <v>17</v>
      </c>
      <c r="I60" s="23" t="s">
        <v>11</v>
      </c>
      <c r="J60" s="9" t="s">
        <v>118</v>
      </c>
    </row>
    <row r="61" spans="1:10" ht="27">
      <c r="A61" s="1">
        <v>74.2</v>
      </c>
      <c r="B61" s="1">
        <f aca="true" t="shared" si="4" ref="B61:B67">A61+231.5</f>
        <v>305.7</v>
      </c>
      <c r="C61" s="41">
        <f>C60+1</f>
        <v>56</v>
      </c>
      <c r="D61" s="44">
        <f>E61-E60</f>
        <v>2.1000000000000227</v>
      </c>
      <c r="E61" s="58">
        <v>306</v>
      </c>
      <c r="F61" s="15" t="s">
        <v>95</v>
      </c>
      <c r="G61" s="69" t="s">
        <v>119</v>
      </c>
      <c r="H61" s="70"/>
      <c r="I61" s="18" t="s">
        <v>50</v>
      </c>
      <c r="J61" s="36" t="s">
        <v>186</v>
      </c>
    </row>
    <row r="62" spans="1:10" ht="17.25" customHeight="1">
      <c r="A62" s="1">
        <v>74.7</v>
      </c>
      <c r="B62" s="1">
        <f t="shared" si="4"/>
        <v>306.2</v>
      </c>
      <c r="C62" s="19">
        <f t="shared" si="1"/>
        <v>57</v>
      </c>
      <c r="D62" s="24">
        <f aca="true" t="shared" si="5" ref="D62:D70">E62-E61</f>
        <v>0.5</v>
      </c>
      <c r="E62" s="61">
        <v>306.5</v>
      </c>
      <c r="F62" s="38" t="s">
        <v>137</v>
      </c>
      <c r="G62" s="32" t="s">
        <v>9</v>
      </c>
      <c r="H62" s="33" t="s">
        <v>10</v>
      </c>
      <c r="I62" s="34" t="s">
        <v>51</v>
      </c>
      <c r="J62" s="31" t="s">
        <v>120</v>
      </c>
    </row>
    <row r="63" spans="1:10" ht="17.25" customHeight="1">
      <c r="A63" s="1">
        <v>75</v>
      </c>
      <c r="B63" s="1">
        <f t="shared" si="4"/>
        <v>306.5</v>
      </c>
      <c r="C63" s="19">
        <f aca="true" t="shared" si="6" ref="C63:C92">C62+1</f>
        <v>58</v>
      </c>
      <c r="D63" s="24">
        <f t="shared" si="5"/>
        <v>0.30000000000001137</v>
      </c>
      <c r="E63" s="59">
        <v>306.8</v>
      </c>
      <c r="F63" s="19"/>
      <c r="G63" s="21" t="s">
        <v>21</v>
      </c>
      <c r="H63" s="22" t="s">
        <v>13</v>
      </c>
      <c r="I63" s="23" t="s">
        <v>51</v>
      </c>
      <c r="J63" s="9" t="s">
        <v>52</v>
      </c>
    </row>
    <row r="64" spans="1:10" ht="27">
      <c r="A64" s="1">
        <v>84</v>
      </c>
      <c r="B64" s="1">
        <f t="shared" si="4"/>
        <v>315.5</v>
      </c>
      <c r="C64" s="19">
        <f t="shared" si="6"/>
        <v>59</v>
      </c>
      <c r="D64" s="24">
        <f t="shared" si="5"/>
        <v>9</v>
      </c>
      <c r="E64" s="59">
        <v>315.8</v>
      </c>
      <c r="F64" s="9" t="s">
        <v>54</v>
      </c>
      <c r="G64" s="73" t="s">
        <v>17</v>
      </c>
      <c r="H64" s="74"/>
      <c r="I64" s="30" t="s">
        <v>53</v>
      </c>
      <c r="J64" s="9"/>
    </row>
    <row r="65" spans="1:10" ht="17.25" customHeight="1">
      <c r="A65" s="1">
        <v>101.3</v>
      </c>
      <c r="B65" s="1">
        <f t="shared" si="4"/>
        <v>332.8</v>
      </c>
      <c r="C65" s="19">
        <f t="shared" si="6"/>
        <v>60</v>
      </c>
      <c r="D65" s="24">
        <f t="shared" si="5"/>
        <v>17.299999999999955</v>
      </c>
      <c r="E65" s="59">
        <v>333.09999999999997</v>
      </c>
      <c r="F65" s="19" t="s">
        <v>138</v>
      </c>
      <c r="G65" s="21" t="s">
        <v>9</v>
      </c>
      <c r="H65" s="22" t="s">
        <v>10</v>
      </c>
      <c r="I65" s="23" t="s">
        <v>55</v>
      </c>
      <c r="J65" s="9" t="s">
        <v>121</v>
      </c>
    </row>
    <row r="66" spans="1:10" ht="17.25" customHeight="1">
      <c r="A66" s="1">
        <v>106</v>
      </c>
      <c r="B66" s="1">
        <f t="shared" si="4"/>
        <v>337.5</v>
      </c>
      <c r="C66" s="19">
        <f t="shared" si="6"/>
        <v>61</v>
      </c>
      <c r="D66" s="24">
        <f t="shared" si="5"/>
        <v>4.7000000000000455</v>
      </c>
      <c r="E66" s="59">
        <v>337.8</v>
      </c>
      <c r="F66" s="9" t="s">
        <v>56</v>
      </c>
      <c r="G66" s="73" t="s">
        <v>17</v>
      </c>
      <c r="H66" s="74"/>
      <c r="I66" s="23" t="s">
        <v>55</v>
      </c>
      <c r="J66" s="9"/>
    </row>
    <row r="67" spans="1:10" ht="17.25" customHeight="1">
      <c r="A67" s="1">
        <v>110.7</v>
      </c>
      <c r="B67" s="1">
        <f t="shared" si="4"/>
        <v>342.2</v>
      </c>
      <c r="C67" s="19">
        <f t="shared" si="6"/>
        <v>62</v>
      </c>
      <c r="D67" s="24">
        <f t="shared" si="5"/>
        <v>4.699999999999989</v>
      </c>
      <c r="E67" s="59">
        <v>342.5</v>
      </c>
      <c r="F67" s="19" t="s">
        <v>96</v>
      </c>
      <c r="G67" s="21" t="s">
        <v>9</v>
      </c>
      <c r="H67" s="22" t="s">
        <v>17</v>
      </c>
      <c r="I67" s="23" t="s">
        <v>57</v>
      </c>
      <c r="J67" s="9" t="s">
        <v>122</v>
      </c>
    </row>
    <row r="68" spans="3:10" ht="17.25" customHeight="1">
      <c r="C68" s="19">
        <f>C67+1</f>
        <v>63</v>
      </c>
      <c r="D68" s="24">
        <f t="shared" si="5"/>
        <v>0.30000000000001137</v>
      </c>
      <c r="E68" s="59">
        <v>342.8</v>
      </c>
      <c r="F68" s="19" t="s">
        <v>96</v>
      </c>
      <c r="G68" s="21" t="s">
        <v>9</v>
      </c>
      <c r="H68" s="22" t="s">
        <v>13</v>
      </c>
      <c r="I68" s="23" t="s">
        <v>57</v>
      </c>
      <c r="J68" s="9"/>
    </row>
    <row r="69" spans="3:10" ht="17.25" customHeight="1">
      <c r="C69" s="19">
        <f>C68+1</f>
        <v>64</v>
      </c>
      <c r="D69" s="24">
        <f t="shared" si="5"/>
        <v>0.2999999999999545</v>
      </c>
      <c r="E69" s="59">
        <v>343.09999999999997</v>
      </c>
      <c r="F69" s="19" t="s">
        <v>14</v>
      </c>
      <c r="G69" s="21" t="s">
        <v>9</v>
      </c>
      <c r="H69" s="22" t="s">
        <v>17</v>
      </c>
      <c r="I69" s="23" t="s">
        <v>57</v>
      </c>
      <c r="J69" s="9" t="s">
        <v>58</v>
      </c>
    </row>
    <row r="70" spans="1:10" ht="17.25" customHeight="1">
      <c r="A70" s="1">
        <v>114.3</v>
      </c>
      <c r="B70" s="1">
        <f aca="true" t="shared" si="7" ref="B70:B92">A70+231.5</f>
        <v>345.8</v>
      </c>
      <c r="C70" s="19">
        <f>C69+1</f>
        <v>65</v>
      </c>
      <c r="D70" s="24">
        <f t="shared" si="5"/>
        <v>3</v>
      </c>
      <c r="E70" s="59">
        <v>346.09999999999997</v>
      </c>
      <c r="F70" s="19" t="s">
        <v>14</v>
      </c>
      <c r="G70" s="21" t="s">
        <v>9</v>
      </c>
      <c r="H70" s="22" t="s">
        <v>10</v>
      </c>
      <c r="I70" s="23" t="s">
        <v>59</v>
      </c>
      <c r="J70" s="9"/>
    </row>
    <row r="71" spans="1:10" ht="17.25" customHeight="1">
      <c r="A71" s="1">
        <v>120.6</v>
      </c>
      <c r="B71" s="1">
        <f t="shared" si="7"/>
        <v>352.1</v>
      </c>
      <c r="C71" s="19">
        <f t="shared" si="6"/>
        <v>66</v>
      </c>
      <c r="D71" s="24">
        <f aca="true" t="shared" si="8" ref="D71:D92">E71-E70</f>
        <v>6.300000000000011</v>
      </c>
      <c r="E71" s="59">
        <v>352.4</v>
      </c>
      <c r="F71" s="19" t="s">
        <v>172</v>
      </c>
      <c r="G71" s="21" t="s">
        <v>9</v>
      </c>
      <c r="H71" s="22" t="s">
        <v>10</v>
      </c>
      <c r="I71" s="23" t="s">
        <v>60</v>
      </c>
      <c r="J71" s="9" t="s">
        <v>123</v>
      </c>
    </row>
    <row r="72" spans="1:10" ht="17.25" customHeight="1">
      <c r="A72" s="1">
        <v>125.4</v>
      </c>
      <c r="B72" s="1">
        <f t="shared" si="7"/>
        <v>356.9</v>
      </c>
      <c r="C72" s="19">
        <f t="shared" si="6"/>
        <v>67</v>
      </c>
      <c r="D72" s="24">
        <f t="shared" si="8"/>
        <v>4.900000000000034</v>
      </c>
      <c r="E72" s="59">
        <v>357.3</v>
      </c>
      <c r="F72" s="19" t="s">
        <v>14</v>
      </c>
      <c r="G72" s="21" t="s">
        <v>9</v>
      </c>
      <c r="H72" s="22" t="s">
        <v>10</v>
      </c>
      <c r="I72" s="23" t="s">
        <v>11</v>
      </c>
      <c r="J72" s="9" t="s">
        <v>124</v>
      </c>
    </row>
    <row r="73" spans="1:10" ht="17.25" customHeight="1">
      <c r="A73" s="1">
        <v>126</v>
      </c>
      <c r="B73" s="1">
        <f t="shared" si="7"/>
        <v>357.5</v>
      </c>
      <c r="C73" s="19">
        <f t="shared" si="6"/>
        <v>68</v>
      </c>
      <c r="D73" s="24">
        <f t="shared" si="8"/>
        <v>0.5</v>
      </c>
      <c r="E73" s="59">
        <v>357.8</v>
      </c>
      <c r="F73" s="19" t="s">
        <v>14</v>
      </c>
      <c r="G73" s="21" t="s">
        <v>9</v>
      </c>
      <c r="H73" s="22" t="s">
        <v>13</v>
      </c>
      <c r="I73" s="23" t="s">
        <v>11</v>
      </c>
      <c r="J73" s="9"/>
    </row>
    <row r="74" spans="1:10" ht="17.25" customHeight="1">
      <c r="A74" s="1">
        <v>129.9</v>
      </c>
      <c r="B74" s="1">
        <f t="shared" si="7"/>
        <v>361.4</v>
      </c>
      <c r="C74" s="19">
        <f t="shared" si="6"/>
        <v>69</v>
      </c>
      <c r="D74" s="24">
        <f t="shared" si="8"/>
        <v>4</v>
      </c>
      <c r="E74" s="59">
        <v>361.8</v>
      </c>
      <c r="F74" s="19" t="s">
        <v>96</v>
      </c>
      <c r="G74" s="21" t="s">
        <v>12</v>
      </c>
      <c r="H74" s="22" t="s">
        <v>10</v>
      </c>
      <c r="I74" s="23" t="s">
        <v>11</v>
      </c>
      <c r="J74" s="9"/>
    </row>
    <row r="75" spans="1:10" ht="17.25" customHeight="1">
      <c r="A75" s="1">
        <v>130.1</v>
      </c>
      <c r="B75" s="1">
        <f t="shared" si="7"/>
        <v>361.6</v>
      </c>
      <c r="C75" s="19">
        <f t="shared" si="6"/>
        <v>70</v>
      </c>
      <c r="D75" s="24">
        <f t="shared" si="8"/>
        <v>0.19999999999998863</v>
      </c>
      <c r="E75" s="59">
        <v>362</v>
      </c>
      <c r="F75" s="19" t="s">
        <v>14</v>
      </c>
      <c r="G75" s="21" t="s">
        <v>9</v>
      </c>
      <c r="H75" s="22" t="s">
        <v>13</v>
      </c>
      <c r="I75" s="30" t="s">
        <v>61</v>
      </c>
      <c r="J75" s="9" t="s">
        <v>125</v>
      </c>
    </row>
    <row r="76" spans="1:10" ht="17.25" customHeight="1">
      <c r="A76" s="1">
        <v>131.4</v>
      </c>
      <c r="B76" s="1">
        <f t="shared" si="7"/>
        <v>362.9</v>
      </c>
      <c r="C76" s="19">
        <f t="shared" si="6"/>
        <v>71</v>
      </c>
      <c r="D76" s="24">
        <f t="shared" si="8"/>
        <v>1.1999999999999886</v>
      </c>
      <c r="E76" s="59">
        <v>363.2</v>
      </c>
      <c r="F76" s="19" t="s">
        <v>96</v>
      </c>
      <c r="G76" s="26" t="s">
        <v>12</v>
      </c>
      <c r="H76" s="27" t="s">
        <v>10</v>
      </c>
      <c r="I76" s="28" t="s">
        <v>61</v>
      </c>
      <c r="J76" s="9"/>
    </row>
    <row r="77" spans="1:10" ht="17.25" customHeight="1">
      <c r="A77" s="1">
        <v>131.5</v>
      </c>
      <c r="B77" s="1">
        <f t="shared" si="7"/>
        <v>363</v>
      </c>
      <c r="C77" s="19">
        <f t="shared" si="6"/>
        <v>72</v>
      </c>
      <c r="D77" s="24">
        <f t="shared" si="8"/>
        <v>0.19999999999998863</v>
      </c>
      <c r="E77" s="60">
        <v>363.4</v>
      </c>
      <c r="F77" s="35" t="s">
        <v>96</v>
      </c>
      <c r="G77" s="21" t="s">
        <v>12</v>
      </c>
      <c r="H77" s="27" t="s">
        <v>10</v>
      </c>
      <c r="I77" s="23" t="s">
        <v>61</v>
      </c>
      <c r="J77" s="39" t="s">
        <v>62</v>
      </c>
    </row>
    <row r="78" spans="1:10" ht="18" customHeight="1">
      <c r="A78" s="1">
        <v>132.8</v>
      </c>
      <c r="B78" s="1">
        <f t="shared" si="7"/>
        <v>364.3</v>
      </c>
      <c r="C78" s="19">
        <f t="shared" si="6"/>
        <v>73</v>
      </c>
      <c r="D78" s="24">
        <f t="shared" si="8"/>
        <v>1.1999999999999886</v>
      </c>
      <c r="E78" s="59">
        <v>364.59999999999997</v>
      </c>
      <c r="F78" s="19" t="s">
        <v>139</v>
      </c>
      <c r="G78" s="21" t="s">
        <v>21</v>
      </c>
      <c r="H78" s="22" t="s">
        <v>13</v>
      </c>
      <c r="I78" s="23" t="s">
        <v>63</v>
      </c>
      <c r="J78" s="9" t="s">
        <v>126</v>
      </c>
    </row>
    <row r="79" spans="1:10" ht="27">
      <c r="A79" s="1">
        <v>135.1</v>
      </c>
      <c r="B79" s="1">
        <f t="shared" si="7"/>
        <v>366.6</v>
      </c>
      <c r="C79" s="41">
        <f t="shared" si="6"/>
        <v>74</v>
      </c>
      <c r="D79" s="14">
        <f t="shared" si="8"/>
        <v>2.3000000000000114</v>
      </c>
      <c r="E79" s="58">
        <v>366.9</v>
      </c>
      <c r="F79" s="15" t="s">
        <v>202</v>
      </c>
      <c r="G79" s="69" t="s">
        <v>19</v>
      </c>
      <c r="H79" s="70"/>
      <c r="I79" s="18" t="s">
        <v>63</v>
      </c>
      <c r="J79" s="36" t="s">
        <v>187</v>
      </c>
    </row>
    <row r="80" spans="1:10" ht="18" customHeight="1">
      <c r="A80" s="1">
        <v>135.1</v>
      </c>
      <c r="B80" s="1">
        <f t="shared" si="7"/>
        <v>366.6</v>
      </c>
      <c r="C80" s="19">
        <f t="shared" si="6"/>
        <v>75</v>
      </c>
      <c r="D80" s="24">
        <f t="shared" si="8"/>
        <v>0</v>
      </c>
      <c r="E80" s="59">
        <v>366.9</v>
      </c>
      <c r="F80" s="19" t="s">
        <v>14</v>
      </c>
      <c r="G80" s="21" t="s">
        <v>12</v>
      </c>
      <c r="H80" s="22" t="s">
        <v>10</v>
      </c>
      <c r="I80" s="23" t="s">
        <v>60</v>
      </c>
      <c r="J80" s="9" t="s">
        <v>143</v>
      </c>
    </row>
    <row r="81" spans="1:10" ht="18" customHeight="1">
      <c r="A81" s="1">
        <v>136</v>
      </c>
      <c r="B81" s="1">
        <f t="shared" si="7"/>
        <v>367.5</v>
      </c>
      <c r="C81" s="19">
        <f t="shared" si="6"/>
        <v>76</v>
      </c>
      <c r="D81" s="24">
        <f t="shared" si="8"/>
        <v>0.9000000000000341</v>
      </c>
      <c r="E81" s="59">
        <v>367.8</v>
      </c>
      <c r="F81" s="19" t="s">
        <v>14</v>
      </c>
      <c r="G81" s="21" t="s">
        <v>15</v>
      </c>
      <c r="H81" s="22" t="s">
        <v>10</v>
      </c>
      <c r="I81" s="23" t="s">
        <v>60</v>
      </c>
      <c r="J81" s="9"/>
    </row>
    <row r="82" spans="1:10" ht="18" customHeight="1">
      <c r="A82" s="1">
        <v>137.1</v>
      </c>
      <c r="B82" s="1">
        <f t="shared" si="7"/>
        <v>368.6</v>
      </c>
      <c r="C82" s="19">
        <f t="shared" si="6"/>
        <v>77</v>
      </c>
      <c r="D82" s="24">
        <f t="shared" si="8"/>
        <v>1.1999999999999886</v>
      </c>
      <c r="E82" s="59">
        <v>369</v>
      </c>
      <c r="F82" s="19" t="s">
        <v>14</v>
      </c>
      <c r="G82" s="21" t="s">
        <v>9</v>
      </c>
      <c r="H82" s="22" t="s">
        <v>10</v>
      </c>
      <c r="I82" s="23" t="s">
        <v>60</v>
      </c>
      <c r="J82" s="9" t="s">
        <v>163</v>
      </c>
    </row>
    <row r="83" spans="1:10" ht="18" customHeight="1">
      <c r="A83" s="1">
        <v>139.7</v>
      </c>
      <c r="B83" s="1">
        <f t="shared" si="7"/>
        <v>371.2</v>
      </c>
      <c r="C83" s="19">
        <f t="shared" si="6"/>
        <v>78</v>
      </c>
      <c r="D83" s="24">
        <f t="shared" si="8"/>
        <v>2.599999999999966</v>
      </c>
      <c r="E83" s="59">
        <v>371.59999999999997</v>
      </c>
      <c r="F83" s="19" t="s">
        <v>140</v>
      </c>
      <c r="G83" s="21" t="s">
        <v>15</v>
      </c>
      <c r="H83" s="22" t="s">
        <v>10</v>
      </c>
      <c r="I83" s="23" t="s">
        <v>60</v>
      </c>
      <c r="J83" s="9"/>
    </row>
    <row r="84" spans="1:10" ht="18" customHeight="1">
      <c r="A84" s="1">
        <v>140.2</v>
      </c>
      <c r="B84" s="1">
        <f t="shared" si="7"/>
        <v>371.7</v>
      </c>
      <c r="C84" s="19">
        <f t="shared" si="6"/>
        <v>79</v>
      </c>
      <c r="D84" s="24">
        <f t="shared" si="8"/>
        <v>0.4000000000000341</v>
      </c>
      <c r="E84" s="59">
        <v>372</v>
      </c>
      <c r="F84" s="19" t="s">
        <v>14</v>
      </c>
      <c r="G84" s="21" t="s">
        <v>12</v>
      </c>
      <c r="H84" s="22" t="s">
        <v>13</v>
      </c>
      <c r="I84" s="23" t="s">
        <v>60</v>
      </c>
      <c r="J84" s="9" t="s">
        <v>144</v>
      </c>
    </row>
    <row r="85" spans="1:10" ht="18" customHeight="1">
      <c r="A85" s="1">
        <v>143.4</v>
      </c>
      <c r="B85" s="1">
        <f t="shared" si="7"/>
        <v>374.9</v>
      </c>
      <c r="C85" s="19">
        <f t="shared" si="6"/>
        <v>80</v>
      </c>
      <c r="D85" s="24">
        <f t="shared" si="8"/>
        <v>3.3000000000000114</v>
      </c>
      <c r="E85" s="59">
        <v>375.3</v>
      </c>
      <c r="F85" s="19" t="s">
        <v>14</v>
      </c>
      <c r="G85" s="21" t="s">
        <v>9</v>
      </c>
      <c r="H85" s="22" t="s">
        <v>10</v>
      </c>
      <c r="I85" s="23" t="s">
        <v>64</v>
      </c>
      <c r="J85" s="9" t="s">
        <v>190</v>
      </c>
    </row>
    <row r="86" spans="1:10" ht="56.25" customHeight="1">
      <c r="A86" s="1">
        <v>147.3</v>
      </c>
      <c r="B86" s="1">
        <f t="shared" si="7"/>
        <v>378.8</v>
      </c>
      <c r="C86" s="19">
        <f t="shared" si="6"/>
        <v>81</v>
      </c>
      <c r="D86" s="24">
        <f t="shared" si="8"/>
        <v>3.7999999999999545</v>
      </c>
      <c r="E86" s="59">
        <v>379.09999999999997</v>
      </c>
      <c r="F86" s="19" t="s">
        <v>141</v>
      </c>
      <c r="G86" s="21" t="s">
        <v>12</v>
      </c>
      <c r="H86" s="22" t="s">
        <v>13</v>
      </c>
      <c r="I86" s="23" t="s">
        <v>65</v>
      </c>
      <c r="J86" s="66" t="s">
        <v>206</v>
      </c>
    </row>
    <row r="87" spans="1:10" ht="18" customHeight="1">
      <c r="A87" s="1">
        <v>148.5</v>
      </c>
      <c r="B87" s="1">
        <f t="shared" si="7"/>
        <v>380</v>
      </c>
      <c r="C87" s="19">
        <f t="shared" si="6"/>
        <v>82</v>
      </c>
      <c r="D87" s="24">
        <f t="shared" si="8"/>
        <v>1.2000000000000455</v>
      </c>
      <c r="E87" s="59">
        <v>380.3</v>
      </c>
      <c r="F87" s="19" t="s">
        <v>142</v>
      </c>
      <c r="G87" s="21" t="s">
        <v>12</v>
      </c>
      <c r="H87" s="22" t="s">
        <v>10</v>
      </c>
      <c r="I87" s="23" t="s">
        <v>39</v>
      </c>
      <c r="J87" s="9" t="s">
        <v>145</v>
      </c>
    </row>
    <row r="88" spans="1:10" ht="18" customHeight="1">
      <c r="A88" s="1">
        <v>152.5</v>
      </c>
      <c r="B88" s="1">
        <f t="shared" si="7"/>
        <v>384</v>
      </c>
      <c r="C88" s="19">
        <f t="shared" si="6"/>
        <v>83</v>
      </c>
      <c r="D88" s="24">
        <f t="shared" si="8"/>
        <v>4</v>
      </c>
      <c r="E88" s="59">
        <v>384.3</v>
      </c>
      <c r="F88" s="19"/>
      <c r="G88" s="21" t="s">
        <v>21</v>
      </c>
      <c r="H88" s="22" t="s">
        <v>13</v>
      </c>
      <c r="I88" s="54" t="s">
        <v>178</v>
      </c>
      <c r="J88" s="9" t="s">
        <v>146</v>
      </c>
    </row>
    <row r="89" spans="1:10" ht="18" customHeight="1">
      <c r="A89" s="1">
        <v>172.1</v>
      </c>
      <c r="B89" s="1">
        <f t="shared" si="7"/>
        <v>403.6</v>
      </c>
      <c r="C89" s="19">
        <f>C88+1</f>
        <v>84</v>
      </c>
      <c r="D89" s="24">
        <f>E89-E88</f>
        <v>18.099999999999966</v>
      </c>
      <c r="E89" s="59">
        <v>402.4</v>
      </c>
      <c r="F89" s="19" t="s">
        <v>147</v>
      </c>
      <c r="G89" s="21" t="s">
        <v>9</v>
      </c>
      <c r="H89" s="22" t="s">
        <v>10</v>
      </c>
      <c r="I89" s="23" t="s">
        <v>66</v>
      </c>
      <c r="J89" s="9" t="s">
        <v>148</v>
      </c>
    </row>
    <row r="90" spans="1:10" ht="18" customHeight="1">
      <c r="A90" s="1">
        <v>172.5</v>
      </c>
      <c r="B90" s="1">
        <f t="shared" si="7"/>
        <v>404</v>
      </c>
      <c r="C90" s="19">
        <f t="shared" si="6"/>
        <v>85</v>
      </c>
      <c r="D90" s="24">
        <f t="shared" si="8"/>
        <v>0.4000000000000341</v>
      </c>
      <c r="E90" s="59">
        <v>402.8</v>
      </c>
      <c r="F90" s="19" t="s">
        <v>14</v>
      </c>
      <c r="G90" s="21" t="s">
        <v>21</v>
      </c>
      <c r="H90" s="22" t="s">
        <v>13</v>
      </c>
      <c r="I90" s="23" t="s">
        <v>11</v>
      </c>
      <c r="J90" s="9" t="s">
        <v>149</v>
      </c>
    </row>
    <row r="91" spans="1:10" ht="18" customHeight="1">
      <c r="A91" s="1">
        <v>176.4</v>
      </c>
      <c r="B91" s="1">
        <f t="shared" si="7"/>
        <v>407.9</v>
      </c>
      <c r="C91" s="19">
        <f t="shared" si="6"/>
        <v>86</v>
      </c>
      <c r="D91" s="24">
        <f t="shared" si="8"/>
        <v>4</v>
      </c>
      <c r="E91" s="59">
        <v>406.8</v>
      </c>
      <c r="F91" s="19" t="s">
        <v>164</v>
      </c>
      <c r="G91" s="21" t="s">
        <v>9</v>
      </c>
      <c r="H91" s="22" t="s">
        <v>10</v>
      </c>
      <c r="I91" s="23" t="s">
        <v>11</v>
      </c>
      <c r="J91" s="9" t="s">
        <v>150</v>
      </c>
    </row>
    <row r="92" spans="1:10" ht="35.25" customHeight="1">
      <c r="A92" s="1">
        <v>176.5</v>
      </c>
      <c r="B92" s="1">
        <f t="shared" si="7"/>
        <v>408</v>
      </c>
      <c r="C92" s="41">
        <f t="shared" si="6"/>
        <v>87</v>
      </c>
      <c r="D92" s="14">
        <f t="shared" si="8"/>
        <v>0.0999999999999659</v>
      </c>
      <c r="E92" s="58">
        <v>406.9</v>
      </c>
      <c r="F92" s="15" t="s">
        <v>207</v>
      </c>
      <c r="G92" s="69" t="s">
        <v>19</v>
      </c>
      <c r="H92" s="70"/>
      <c r="I92" s="18"/>
      <c r="J92" s="36" t="s">
        <v>176</v>
      </c>
    </row>
    <row r="93" spans="3:10" ht="18" customHeight="1">
      <c r="C93" s="40"/>
      <c r="D93" s="40"/>
      <c r="E93" s="62"/>
      <c r="F93" s="40"/>
      <c r="G93" s="40"/>
      <c r="H93" s="40"/>
      <c r="I93" s="40"/>
      <c r="J93" s="40"/>
    </row>
    <row r="94" spans="3:10" ht="18" customHeight="1">
      <c r="C94" s="40" t="s">
        <v>177</v>
      </c>
      <c r="D94" s="40"/>
      <c r="E94" s="62"/>
      <c r="F94" s="40"/>
      <c r="G94" s="40"/>
      <c r="H94" s="40"/>
      <c r="I94" s="40"/>
      <c r="J94" s="40"/>
    </row>
    <row r="95" spans="3:10" ht="18" customHeight="1">
      <c r="C95" s="19">
        <v>1</v>
      </c>
      <c r="D95" s="19">
        <v>0.1</v>
      </c>
      <c r="E95" s="59">
        <v>0.1</v>
      </c>
      <c r="F95" s="19"/>
      <c r="G95" s="21" t="s">
        <v>9</v>
      </c>
      <c r="H95" s="22" t="s">
        <v>13</v>
      </c>
      <c r="I95" s="23" t="s">
        <v>151</v>
      </c>
      <c r="J95" s="9" t="s">
        <v>152</v>
      </c>
    </row>
    <row r="96" spans="3:10" ht="18" customHeight="1">
      <c r="C96" s="19">
        <v>2</v>
      </c>
      <c r="D96" s="19">
        <v>0.4</v>
      </c>
      <c r="E96" s="59">
        <v>0.5</v>
      </c>
      <c r="F96" s="19" t="s">
        <v>153</v>
      </c>
      <c r="G96" s="21" t="s">
        <v>9</v>
      </c>
      <c r="H96" s="22" t="s">
        <v>154</v>
      </c>
      <c r="I96" s="23" t="s">
        <v>151</v>
      </c>
      <c r="J96" s="9" t="s">
        <v>155</v>
      </c>
    </row>
    <row r="97" spans="3:10" ht="30" customHeight="1">
      <c r="C97" s="41">
        <v>3</v>
      </c>
      <c r="D97" s="41">
        <v>0.6</v>
      </c>
      <c r="E97" s="63">
        <v>1.1</v>
      </c>
      <c r="F97" s="42" t="s">
        <v>157</v>
      </c>
      <c r="G97" s="75" t="s">
        <v>158</v>
      </c>
      <c r="H97" s="76"/>
      <c r="I97" s="43"/>
      <c r="J97" s="52" t="s">
        <v>173</v>
      </c>
    </row>
    <row r="98" spans="3:10" ht="15.75" customHeight="1">
      <c r="C98" s="48"/>
      <c r="D98" s="48"/>
      <c r="E98" s="48"/>
      <c r="F98" s="49"/>
      <c r="G98" s="50"/>
      <c r="H98" s="50"/>
      <c r="I98" s="50"/>
      <c r="J98" s="51"/>
    </row>
    <row r="99" spans="3:10" ht="17.25" customHeight="1">
      <c r="C99" s="40"/>
      <c r="D99" s="45" t="s">
        <v>165</v>
      </c>
      <c r="E99" s="40"/>
      <c r="F99" s="40"/>
      <c r="G99" s="40"/>
      <c r="H99" s="40"/>
      <c r="I99" s="40"/>
      <c r="J99" s="40"/>
    </row>
    <row r="100" spans="3:10" ht="17.25" customHeight="1">
      <c r="C100" s="40"/>
      <c r="D100" s="46" t="s">
        <v>166</v>
      </c>
      <c r="E100" s="40"/>
      <c r="F100" s="40"/>
      <c r="G100" s="40"/>
      <c r="H100" s="40"/>
      <c r="I100" s="40"/>
      <c r="J100" s="40"/>
    </row>
    <row r="101" spans="3:10" ht="17.25" customHeight="1">
      <c r="C101" s="40"/>
      <c r="D101" s="46" t="s">
        <v>167</v>
      </c>
      <c r="E101" s="40"/>
      <c r="F101" s="40"/>
      <c r="G101" s="40"/>
      <c r="H101" s="40"/>
      <c r="I101" s="40"/>
      <c r="J101" s="40"/>
    </row>
    <row r="102" spans="3:10" ht="17.25" customHeight="1">
      <c r="C102" s="40"/>
      <c r="D102" s="47" t="s">
        <v>168</v>
      </c>
      <c r="E102" s="40"/>
      <c r="F102" s="40"/>
      <c r="G102" s="40"/>
      <c r="H102" s="40"/>
      <c r="I102" s="40"/>
      <c r="J102" s="40"/>
    </row>
    <row r="103" spans="3:10" ht="17.25" customHeight="1">
      <c r="C103" s="40"/>
      <c r="D103" s="47"/>
      <c r="E103" s="40"/>
      <c r="F103" s="40"/>
      <c r="G103" s="40"/>
      <c r="H103" s="40"/>
      <c r="I103" s="40"/>
      <c r="J103" s="40"/>
    </row>
    <row r="104" spans="3:10" ht="17.25" customHeight="1">
      <c r="C104" s="40"/>
      <c r="D104" s="47" t="s">
        <v>169</v>
      </c>
      <c r="E104" s="40"/>
      <c r="F104" s="40"/>
      <c r="G104" s="40"/>
      <c r="H104" s="40"/>
      <c r="I104" s="40"/>
      <c r="J104" s="40"/>
    </row>
    <row r="105" spans="3:10" ht="17.25" customHeight="1">
      <c r="C105" s="40"/>
      <c r="D105" s="47" t="s">
        <v>170</v>
      </c>
      <c r="E105" s="40"/>
      <c r="F105" s="40"/>
      <c r="G105" s="40"/>
      <c r="H105" s="40"/>
      <c r="I105" s="40"/>
      <c r="J105" s="40"/>
    </row>
    <row r="106" spans="3:10" ht="18" customHeight="1">
      <c r="C106" s="40"/>
      <c r="D106" s="47" t="s">
        <v>171</v>
      </c>
      <c r="E106" s="40"/>
      <c r="F106" s="40"/>
      <c r="G106" s="40"/>
      <c r="H106" s="40"/>
      <c r="I106" s="40"/>
      <c r="J106" s="40"/>
    </row>
    <row r="107" spans="7:10" ht="18" customHeight="1">
      <c r="G107" s="2"/>
      <c r="H107" s="2"/>
      <c r="I107" s="2"/>
      <c r="J107" s="2"/>
    </row>
  </sheetData>
  <sheetProtection/>
  <mergeCells count="12">
    <mergeCell ref="G61:H61"/>
    <mergeCell ref="G64:H64"/>
    <mergeCell ref="G66:H66"/>
    <mergeCell ref="G79:H79"/>
    <mergeCell ref="G92:H92"/>
    <mergeCell ref="G97:H97"/>
    <mergeCell ref="G5:H5"/>
    <mergeCell ref="G29:H29"/>
    <mergeCell ref="G35:H35"/>
    <mergeCell ref="G46:H46"/>
    <mergeCell ref="G47:H47"/>
    <mergeCell ref="G51:H51"/>
  </mergeCells>
  <dataValidations count="5">
    <dataValidation type="list" allowBlank="1" showInputMessage="1" showErrorMessage="1" sqref="G2:G28 G65 G30:G34 G62:G63 G52:G60 G95:G96 G48:G50 G67:G78 G80:G91 G108:G65536 G36:G45">
      <formula1>$N$5:$N$10</formula1>
    </dataValidation>
    <dataValidation type="list" allowBlank="1" showInputMessage="1" showErrorMessage="1" sqref="H2:H28 G92 G79 H62:H63 H65 H95:H96 G66 H52:H60 H30:H34 H48:H50 H67:H78 H80:H91 H108:H65536 H36:H45">
      <formula1>$O$5:$O$8</formula1>
    </dataValidation>
    <dataValidation type="list" allowBlank="1" showInputMessage="1" showErrorMessage="1" sqref="G29:H29 G61 G35:H35 G64">
      <formula1>$O$5:$O$11</formula1>
    </dataValidation>
    <dataValidation type="list" allowBlank="1" showInputMessage="1" showErrorMessage="1" sqref="G46">
      <formula1>$N$5:$N$11</formula1>
    </dataValidation>
    <dataValidation type="list" allowBlank="1" showInputMessage="1" showErrorMessage="1" sqref="G47 G51">
      <formula1>$O$5:$O$10</formula1>
    </dataValidation>
  </dataValidations>
  <printOptions/>
  <pageMargins left="0.1968503937007874" right="0.1968503937007874" top="0.1968503937007874" bottom="0.2362204724409449" header="0.1968503937007874" footer="0.1968503937007874"/>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transcosmos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transcosmos staff</dc:creator>
  <cp:keywords/>
  <dc:description/>
  <cp:lastModifiedBy>PCTAKE</cp:lastModifiedBy>
  <cp:lastPrinted>2016-05-16T23:24:04Z</cp:lastPrinted>
  <dcterms:created xsi:type="dcterms:W3CDTF">2014-09-03T01:37:35Z</dcterms:created>
  <dcterms:modified xsi:type="dcterms:W3CDTF">2016-05-16T23:24:19Z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1033-8.1.0.3375</vt:lpwstr>
  </property>
</Properties>
</file>