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8075"/>
  </bookViews>
  <sheets>
    <sheet name="BRM421" sheetId="1" r:id="rId1"/>
  </sheets>
  <definedNames>
    <definedName name="_xlnm.Print_Area" localSheetId="0">'BRM421'!$C$1:$K$104</definedName>
  </definedNames>
  <calcPr calcId="145621"/>
</workbook>
</file>

<file path=xl/calcChain.xml><?xml version="1.0" encoding="utf-8"?>
<calcChain xmlns="http://schemas.openxmlformats.org/spreadsheetml/2006/main">
  <c r="D92" i="1" l="1"/>
  <c r="D91" i="1"/>
  <c r="D90" i="1"/>
  <c r="D89" i="1"/>
  <c r="D84" i="1"/>
  <c r="B84" i="1"/>
  <c r="D83" i="1"/>
  <c r="B83" i="1"/>
  <c r="D82" i="1"/>
  <c r="B82" i="1"/>
  <c r="D81" i="1"/>
  <c r="B81" i="1"/>
  <c r="D80" i="1"/>
  <c r="B80" i="1"/>
  <c r="D79" i="1"/>
  <c r="B79" i="1"/>
  <c r="D78" i="1"/>
  <c r="B78" i="1"/>
  <c r="D77" i="1"/>
  <c r="B77" i="1"/>
  <c r="D76" i="1"/>
  <c r="B76" i="1"/>
  <c r="D75" i="1"/>
  <c r="B75" i="1"/>
  <c r="D74" i="1"/>
  <c r="B74" i="1"/>
  <c r="D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D63" i="1"/>
  <c r="B63" i="1"/>
  <c r="D62" i="1"/>
  <c r="B62" i="1"/>
  <c r="D61" i="1"/>
  <c r="B61" i="1"/>
  <c r="D60" i="1"/>
  <c r="D59" i="1"/>
  <c r="B59" i="1"/>
  <c r="D58" i="1"/>
  <c r="B58" i="1"/>
  <c r="D57" i="1"/>
  <c r="B57" i="1"/>
  <c r="D56" i="1"/>
  <c r="B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</calcChain>
</file>

<file path=xl/sharedStrings.xml><?xml version="1.0" encoding="utf-8"?>
<sst xmlns="http://schemas.openxmlformats.org/spreadsheetml/2006/main" count="398" uniqueCount="195">
  <si>
    <t>AJたまがわ</t>
  </si>
  <si>
    <t>BRM421奥久慈400（2018）</t>
  </si>
  <si>
    <t>S＝信号、十=十字路、┬=T字路、Y=Y字路、├=├字路、┤=┤字路、</t>
  </si>
  <si>
    <t>区間は前の通過点からの距離、ルートは次の通過点までの道路番号</t>
  </si>
  <si>
    <t>No.</t>
  </si>
  <si>
    <t>区間</t>
  </si>
  <si>
    <t>合計</t>
  </si>
  <si>
    <t>通過点</t>
  </si>
  <si>
    <t>進路</t>
  </si>
  <si>
    <t>ルート</t>
  </si>
  <si>
    <t>備考</t>
  </si>
  <si>
    <t>スタート　
船橋港親水公園</t>
  </si>
  <si>
    <t>右</t>
  </si>
  <si>
    <t>市道</t>
  </si>
  <si>
    <r>
      <rPr>
        <sz val="11"/>
        <color indexed="8"/>
        <rFont val="ＭＳ Ｐゴシック"/>
        <family val="3"/>
        <charset val="128"/>
      </rPr>
      <t xml:space="preserve">07:00よりウェーブスタート
</t>
    </r>
    <r>
      <rPr>
        <sz val="11"/>
        <color indexed="8"/>
        <rFont val="ＭＳ Ｐゴシック"/>
        <family val="3"/>
        <charset val="128"/>
      </rPr>
      <t>公園を出て押ボタン信号渡り右方向直進</t>
    </r>
  </si>
  <si>
    <t>S</t>
  </si>
  <si>
    <t>├</t>
  </si>
  <si>
    <t>右上　千葉方面右折の看板</t>
  </si>
  <si>
    <t>┤</t>
  </si>
  <si>
    <t>左</t>
  </si>
  <si>
    <t>冷凍団地方面　信号の次 手前「協同水産流通」</t>
  </si>
  <si>
    <t>道なり右カーブ</t>
  </si>
  <si>
    <t>十</t>
  </si>
  <si>
    <t>K15、市道</t>
  </si>
  <si>
    <r>
      <rPr>
        <sz val="11"/>
        <color indexed="8"/>
        <rFont val="ＭＳ Ｐゴシック"/>
        <family val="3"/>
        <charset val="128"/>
      </rPr>
      <t>幕張メッセ、</t>
    </r>
    <r>
      <rPr>
        <sz val="11"/>
        <color indexed="13"/>
        <rFont val="ＭＳ Ｐゴシック"/>
        <family val="3"/>
        <charset val="128"/>
      </rPr>
      <t>ZOZO</t>
    </r>
    <r>
      <rPr>
        <sz val="11"/>
        <color indexed="8"/>
        <rFont val="ＭＳ Ｐゴシック"/>
        <family val="3"/>
        <charset val="128"/>
      </rPr>
      <t>ﾏﾘﾝ</t>
    </r>
    <r>
      <rPr>
        <sz val="11"/>
        <color indexed="13"/>
        <rFont val="ＭＳ Ｐゴシック"/>
        <family val="3"/>
        <charset val="128"/>
      </rPr>
      <t>ｽﾀｼﾞｱﾑ</t>
    </r>
    <r>
      <rPr>
        <sz val="11"/>
        <color indexed="8"/>
        <rFont val="ＭＳ Ｐゴシック"/>
        <family val="3"/>
        <charset val="128"/>
      </rPr>
      <t>方面</t>
    </r>
  </si>
  <si>
    <t>S「幕張海浜公園」</t>
  </si>
  <si>
    <t>市道、K57</t>
  </si>
  <si>
    <t>海浜幕張駅、メッセ会場方面</t>
  </si>
  <si>
    <r>
      <rPr>
        <sz val="11"/>
        <color indexed="8"/>
        <rFont val="ＭＳ Ｐゴシック"/>
        <family val="3"/>
        <charset val="128"/>
      </rPr>
      <t>S「</t>
    </r>
    <r>
      <rPr>
        <sz val="11"/>
        <color indexed="13"/>
        <rFont val="ＭＳ Ｐゴシック"/>
        <family val="3"/>
        <charset val="128"/>
      </rPr>
      <t>実籾三丁目</t>
    </r>
    <r>
      <rPr>
        <sz val="11"/>
        <color indexed="8"/>
        <rFont val="ＭＳ Ｐゴシック"/>
        <family val="3"/>
        <charset val="128"/>
      </rPr>
      <t>」</t>
    </r>
  </si>
  <si>
    <t>Y</t>
  </si>
  <si>
    <t>K262</t>
  </si>
  <si>
    <t>八千代方面</t>
  </si>
  <si>
    <t>S「長作交差点」</t>
  </si>
  <si>
    <t>K69、K66</t>
  </si>
  <si>
    <t>佐倉、四街道方面</t>
  </si>
  <si>
    <t>S「山王」</t>
  </si>
  <si>
    <t>S「長沼原町」の次　左奥セブンイレブン</t>
  </si>
  <si>
    <t>S「遠近五差路」</t>
  </si>
  <si>
    <t>五差路</t>
  </si>
  <si>
    <t>市道,K64</t>
  </si>
  <si>
    <t>右から2番目の道「大日東西通り」を進む</t>
  </si>
  <si>
    <t>K136</t>
  </si>
  <si>
    <t>佐倉方面　　Y字中央にESSO　　　二段階右折！</t>
  </si>
  <si>
    <t>K65</t>
  </si>
  <si>
    <t>左ファミリーマート、右AOKI</t>
  </si>
  <si>
    <t>S「寺崎北」</t>
  </si>
  <si>
    <t>R296</t>
  </si>
  <si>
    <t>成田、八街方面</t>
  </si>
  <si>
    <t>S「七栄交差点」</t>
  </si>
  <si>
    <t>成田方面　　右奥セブンイレブン</t>
  </si>
  <si>
    <r>
      <rPr>
        <sz val="11"/>
        <color indexed="8"/>
        <rFont val="ＭＳ Ｐゴシック"/>
        <family val="3"/>
        <charset val="128"/>
      </rPr>
      <t xml:space="preserve">左: カーブミラー  </t>
    </r>
    <r>
      <rPr>
        <sz val="11"/>
        <color indexed="13"/>
        <rFont val="ＭＳ Ｐゴシック"/>
        <family val="3"/>
        <charset val="128"/>
      </rPr>
      <t>潮潮音寺を通り過ぎて</t>
    </r>
    <r>
      <rPr>
        <sz val="11"/>
        <color indexed="8"/>
        <rFont val="ＭＳ Ｐゴシック"/>
        <family val="3"/>
        <charset val="128"/>
      </rPr>
      <t>次の交差点</t>
    </r>
  </si>
  <si>
    <t>止まれ</t>
  </si>
  <si>
    <t>┬</t>
  </si>
  <si>
    <t>正面にカーブミラー</t>
  </si>
  <si>
    <t>K62</t>
  </si>
  <si>
    <t>芝山はにわ道</t>
  </si>
  <si>
    <t>S「小菅交差点」</t>
  </si>
  <si>
    <t>K44</t>
  </si>
  <si>
    <t>香取、成田空港方面</t>
  </si>
  <si>
    <t>右奥セブンイレブン</t>
  </si>
  <si>
    <t>S「城山入口」</t>
  </si>
  <si>
    <t>K113</t>
  </si>
  <si>
    <t>左：平野屋</t>
  </si>
  <si>
    <t>S「桜田権現前」</t>
  </si>
  <si>
    <t>R51</t>
  </si>
  <si>
    <t>鹿島、香取方面</t>
  </si>
  <si>
    <t>側道
（R51）</t>
  </si>
  <si>
    <r>
      <rPr>
        <sz val="11"/>
        <color indexed="8"/>
        <rFont val="ＭＳ Ｐゴシック"/>
        <family val="3"/>
        <charset val="128"/>
      </rPr>
      <t xml:space="preserve">直進オーバーパスは自転車通行止め
</t>
    </r>
    <r>
      <rPr>
        <sz val="11"/>
        <color indexed="8"/>
        <rFont val="ＭＳ Ｐゴシック"/>
        <family val="3"/>
        <charset val="128"/>
      </rPr>
      <t xml:space="preserve">左車線側道からいったん降りてR356を横断し、
</t>
    </r>
    <r>
      <rPr>
        <sz val="11"/>
        <color indexed="8"/>
        <rFont val="ＭＳ Ｐゴシック"/>
        <family val="3"/>
        <charset val="128"/>
      </rPr>
      <t>その後、側道から上がってR51に合流・復帰</t>
    </r>
  </si>
  <si>
    <t>PC1　セブンイレブン
　　　　茨城東西代店</t>
  </si>
  <si>
    <t>左側</t>
  </si>
  <si>
    <t>OPEN 9:09～CLOSE 11:52</t>
  </si>
  <si>
    <t>側道</t>
  </si>
  <si>
    <t>石岡、潮来方面
北利根橋を渡ってすぐ左側道へ入る</t>
  </si>
  <si>
    <t>S「永山」</t>
  </si>
  <si>
    <t>R355</t>
  </si>
  <si>
    <t>石岡、行方方面  二輪車・自転車用押ボタン</t>
  </si>
  <si>
    <t>S「麻生」</t>
  </si>
  <si>
    <t>K2</t>
  </si>
  <si>
    <t>水戸、鉾田方面</t>
  </si>
  <si>
    <t>S「小舟津十字路」</t>
  </si>
  <si>
    <t>S「飯名」</t>
  </si>
  <si>
    <t>K110、K50</t>
  </si>
  <si>
    <t>水戸、茨城方面　　左ファミリーマート</t>
  </si>
  <si>
    <r>
      <rPr>
        <sz val="11"/>
        <color indexed="8"/>
        <rFont val="ＭＳ Ｐゴシック"/>
        <family val="3"/>
        <charset val="128"/>
      </rPr>
      <t xml:space="preserve">PC2　ミニストップ
</t>
    </r>
    <r>
      <rPr>
        <sz val="11"/>
        <color indexed="8"/>
        <rFont val="ＭＳ Ｐゴシック"/>
        <family val="3"/>
        <charset val="128"/>
      </rPr>
      <t>　　　茨城町海老沢店</t>
    </r>
  </si>
  <si>
    <t>K50</t>
  </si>
  <si>
    <t>OPEN 10:28～CLOSE 14:52</t>
  </si>
  <si>
    <t>S「警察学校入口」</t>
  </si>
  <si>
    <t>R6</t>
  </si>
  <si>
    <t>ひたちなか方面　　水戸バイパス、陸前浜街道</t>
  </si>
  <si>
    <t>S「田彦郵便局前」</t>
  </si>
  <si>
    <t>K172,R349</t>
  </si>
  <si>
    <t>常陸太田、額田方面</t>
  </si>
  <si>
    <t>S「額田北」</t>
  </si>
  <si>
    <t>R349</t>
  </si>
  <si>
    <r>
      <rPr>
        <sz val="11"/>
        <color indexed="12"/>
        <rFont val="ＭＳ Ｐゴシック"/>
        <family val="3"/>
        <charset val="128"/>
      </rPr>
      <t>直進「通行止」（幸久橋） 　</t>
    </r>
    <r>
      <rPr>
        <sz val="11"/>
        <color indexed="8"/>
        <rFont val="ＭＳ Ｐゴシック"/>
        <family val="3"/>
        <charset val="128"/>
      </rPr>
      <t>矢祭、</t>
    </r>
    <r>
      <rPr>
        <sz val="11"/>
        <color indexed="13"/>
        <rFont val="ＭＳ Ｐゴシック"/>
        <family val="3"/>
        <charset val="128"/>
      </rPr>
      <t>龍神大吊橋、</t>
    </r>
    <r>
      <rPr>
        <sz val="11"/>
        <color indexed="8"/>
        <rFont val="ＭＳ Ｐゴシック"/>
        <family val="3"/>
        <charset val="128"/>
      </rPr>
      <t>常陸太田方面</t>
    </r>
  </si>
  <si>
    <t>S「下河合」</t>
  </si>
  <si>
    <t>常陸大宮方面</t>
  </si>
  <si>
    <t>常陸太田市街方面</t>
  </si>
  <si>
    <t>S「馬場坂下」</t>
  </si>
  <si>
    <t>直進</t>
  </si>
  <si>
    <t>変形十字路を直進。（一番細い道を進む）</t>
  </si>
  <si>
    <t>S「河内小入口」</t>
  </si>
  <si>
    <t>広域農道</t>
  </si>
  <si>
    <t>高萩、日立方面　　グリーンふるさとライン</t>
  </si>
  <si>
    <t>K60</t>
  </si>
  <si>
    <t>日立市街、十王パノラマ公園方面</t>
  </si>
  <si>
    <t>S「山部」</t>
  </si>
  <si>
    <t>K10</t>
  </si>
  <si>
    <t>北茨城方面</t>
  </si>
  <si>
    <t>S「秋山十字路」</t>
  </si>
  <si>
    <t>PC3　セイコーマート
　　　　高萩手綱店</t>
  </si>
  <si>
    <t>右側</t>
  </si>
  <si>
    <t>OPEN 12:28～CLOSE 19:24</t>
  </si>
  <si>
    <t>K67、K111</t>
  </si>
  <si>
    <t>矢祭方面</t>
  </si>
  <si>
    <t>R118</t>
  </si>
  <si>
    <t>水戸、大子方面</t>
  </si>
  <si>
    <t>ルートラボ
後半から</t>
  </si>
  <si>
    <r>
      <rPr>
        <sz val="11"/>
        <color indexed="8"/>
        <rFont val="ＭＳ Ｐゴシック"/>
        <family val="3"/>
        <charset val="128"/>
      </rPr>
      <t xml:space="preserve">通過チェック
</t>
    </r>
    <r>
      <rPr>
        <sz val="11"/>
        <color indexed="8"/>
        <rFont val="ＭＳ Ｐゴシック"/>
        <family val="3"/>
        <charset val="128"/>
      </rPr>
      <t xml:space="preserve">　ファミリーマート　
</t>
    </r>
    <r>
      <rPr>
        <sz val="11"/>
        <color indexed="8"/>
        <rFont val="ＭＳ Ｐゴシック"/>
        <family val="3"/>
        <charset val="128"/>
      </rPr>
      <t>　　タカシン矢祭店</t>
    </r>
  </si>
  <si>
    <t>（参考：OPEN 13:53～CLOSE 22:28）</t>
  </si>
  <si>
    <t>S「姥賀」</t>
  </si>
  <si>
    <t>水戸、那珂方面</t>
  </si>
  <si>
    <t>S「市役所南」</t>
  </si>
  <si>
    <t>K318</t>
  </si>
  <si>
    <t>K102</t>
  </si>
  <si>
    <t>城里、那珂方面　　安藤酒店の先を左折</t>
  </si>
  <si>
    <t>左折してすぐ信号を右折する　　　城里方面</t>
  </si>
  <si>
    <t>K61</t>
  </si>
  <si>
    <t>R123</t>
  </si>
  <si>
    <t>笠間、水戸方面　　右手にセブンイレブン</t>
  </si>
  <si>
    <t>S「笠間街道入口」</t>
  </si>
  <si>
    <t>K61、Ｋ51、
Ｋ61</t>
  </si>
  <si>
    <t>笠間方面</t>
  </si>
  <si>
    <t>S「才木」</t>
  </si>
  <si>
    <t>石岡、笠間市街方面　　Ｒ50横断</t>
  </si>
  <si>
    <t>PC４ セブンイレブン　
　　　　笠間昭和町店</t>
  </si>
  <si>
    <t>市道,R355</t>
  </si>
  <si>
    <r>
      <rPr>
        <sz val="11"/>
        <color indexed="8"/>
        <rFont val="ＭＳ Ｐゴシック"/>
        <family val="3"/>
        <charset val="128"/>
      </rPr>
      <t>OPEN 16:1</t>
    </r>
    <r>
      <rPr>
        <sz val="11"/>
        <color indexed="13"/>
        <rFont val="ＭＳ Ｐゴシック"/>
        <family val="3"/>
        <charset val="128"/>
      </rPr>
      <t>4</t>
    </r>
    <r>
      <rPr>
        <sz val="11"/>
        <color indexed="8"/>
        <rFont val="ＭＳ Ｐゴシック"/>
        <family val="3"/>
        <charset val="128"/>
      </rPr>
      <t>～CLOSE 4/</t>
    </r>
    <r>
      <rPr>
        <sz val="11"/>
        <color indexed="16"/>
        <rFont val="ＭＳ Ｐゴシック"/>
        <family val="3"/>
        <charset val="128"/>
      </rPr>
      <t>22</t>
    </r>
    <r>
      <rPr>
        <sz val="11"/>
        <color indexed="8"/>
        <rFont val="ＭＳ Ｐゴシック"/>
        <family val="3"/>
        <charset val="128"/>
      </rPr>
      <t xml:space="preserve"> 3:2</t>
    </r>
    <r>
      <rPr>
        <sz val="11"/>
        <color indexed="13"/>
        <rFont val="ＭＳ Ｐゴシック"/>
        <family val="3"/>
        <charset val="128"/>
      </rPr>
      <t>8</t>
    </r>
  </si>
  <si>
    <t>S「八軒町」</t>
  </si>
  <si>
    <t>K42</t>
  </si>
  <si>
    <t>柿岡、笠間駅方面</t>
  </si>
  <si>
    <t>角にエネオス　フルーツラインへ</t>
  </si>
  <si>
    <t>道祖神峠</t>
  </si>
  <si>
    <t>K42,市道,
K150,K138</t>
  </si>
  <si>
    <t>S「辻」</t>
  </si>
  <si>
    <t>市道、K199</t>
  </si>
  <si>
    <t>土浦方面　　　直進して朝日トンネルを通る</t>
  </si>
  <si>
    <t>S「二本松」</t>
  </si>
  <si>
    <t>K53､R408</t>
  </si>
  <si>
    <t>筑西、つくば方面</t>
  </si>
  <si>
    <t>S「国土地理院前」</t>
  </si>
  <si>
    <t>K19</t>
  </si>
  <si>
    <t>取手、研究学園駅方面</t>
  </si>
  <si>
    <r>
      <rPr>
        <sz val="11"/>
        <color indexed="13"/>
        <rFont val="ＭＳ Ｐゴシック"/>
        <family val="3"/>
        <charset val="128"/>
      </rPr>
      <t>取手</t>
    </r>
    <r>
      <rPr>
        <sz val="11"/>
        <color indexed="8"/>
        <rFont val="ＭＳ Ｐゴシック"/>
        <family val="3"/>
        <charset val="128"/>
      </rPr>
      <t>方面　　サイエンス大通り</t>
    </r>
  </si>
  <si>
    <t>PC5 セブンイレブン 　　　谷田部インター店</t>
  </si>
  <si>
    <r>
      <rPr>
        <sz val="11"/>
        <color indexed="13"/>
        <rFont val="ＭＳ Ｐゴシック"/>
        <family val="3"/>
        <charset val="128"/>
      </rPr>
      <t xml:space="preserve">OPEN </t>
    </r>
    <r>
      <rPr>
        <sz val="11"/>
        <color indexed="13"/>
        <rFont val="ＭＳ Ｐゴシック"/>
        <family val="3"/>
        <charset val="128"/>
      </rPr>
      <t>17:55</t>
    </r>
    <r>
      <rPr>
        <sz val="11"/>
        <color indexed="13"/>
        <rFont val="ＭＳ Ｐゴシック"/>
        <family val="3"/>
        <charset val="128"/>
      </rPr>
      <t>～CLOSE 4/22 7:0</t>
    </r>
    <r>
      <rPr>
        <sz val="11"/>
        <color indexed="13"/>
        <rFont val="ＭＳ Ｐゴシック"/>
        <family val="3"/>
        <charset val="128"/>
      </rPr>
      <t>4</t>
    </r>
  </si>
  <si>
    <t>変形十字路　取手方面</t>
  </si>
  <si>
    <t>S「福原」</t>
  </si>
  <si>
    <t>取手方面</t>
  </si>
  <si>
    <r>
      <rPr>
        <sz val="11"/>
        <color indexed="8"/>
        <rFont val="ＭＳ Ｐゴシック"/>
        <family val="3"/>
        <charset val="128"/>
      </rPr>
      <t>S</t>
    </r>
    <r>
      <rPr>
        <sz val="11"/>
        <color indexed="13"/>
        <rFont val="ＭＳ Ｐゴシック"/>
        <family val="3"/>
        <charset val="128"/>
      </rPr>
      <t>「山王」</t>
    </r>
  </si>
  <si>
    <t>K251,K130</t>
  </si>
  <si>
    <t>取手方面　　右手にファミリーマート</t>
  </si>
  <si>
    <t>R294</t>
  </si>
  <si>
    <t>S「国道294号入口」</t>
  </si>
  <si>
    <t>東京方面</t>
  </si>
  <si>
    <t>K8、R464、K8</t>
  </si>
  <si>
    <t>側道へ　　千葉、船橋方面</t>
  </si>
  <si>
    <t>S「金杉十字路」</t>
  </si>
  <si>
    <t>K288</t>
  </si>
  <si>
    <t>船橋市街方面</t>
  </si>
  <si>
    <t>前方左右SUZUKI</t>
  </si>
  <si>
    <t>ゴール　セブンイレブン
　　　船橋市場店</t>
  </si>
  <si>
    <r>
      <rPr>
        <sz val="11"/>
        <color indexed="8"/>
        <rFont val="ＭＳ Ｐゴシック"/>
        <family val="3"/>
        <charset val="128"/>
      </rPr>
      <t>OPEN 19:08～CLOSE 4/</t>
    </r>
    <r>
      <rPr>
        <sz val="11"/>
        <color indexed="13"/>
        <rFont val="ＭＳ Ｐゴシック"/>
        <family val="3"/>
        <charset val="128"/>
      </rPr>
      <t>22</t>
    </r>
    <r>
      <rPr>
        <sz val="11"/>
        <color indexed="8"/>
        <rFont val="ＭＳ Ｐゴシック"/>
        <family val="3"/>
        <charset val="128"/>
      </rPr>
      <t xml:space="preserve"> 10:00</t>
    </r>
  </si>
  <si>
    <t>＜ゴール後＞</t>
  </si>
  <si>
    <t>セブンイレブン船橋市場店</t>
  </si>
  <si>
    <t>ゴールコンビニを出て左側へ直進</t>
  </si>
  <si>
    <t>国道14号横断</t>
  </si>
  <si>
    <t>船橋港親水公園
ゴール受付</t>
  </si>
  <si>
    <r>
      <rPr>
        <sz val="11"/>
        <color indexed="8"/>
        <rFont val="ＭＳ Ｐゴシック"/>
        <family val="3"/>
        <charset val="128"/>
      </rPr>
      <t>4/</t>
    </r>
    <r>
      <rPr>
        <sz val="11"/>
        <color indexed="13"/>
        <rFont val="ＭＳ Ｐゴシック"/>
        <family val="3"/>
        <charset val="128"/>
      </rPr>
      <t>22</t>
    </r>
    <r>
      <rPr>
        <sz val="11"/>
        <color indexed="8"/>
        <rFont val="ＭＳ Ｐゴシック"/>
        <family val="3"/>
        <charset val="128"/>
      </rPr>
      <t xml:space="preserve"> 11:00までにゴール受付でブルベカードとレシートを提出してください</t>
    </r>
  </si>
  <si>
    <r>
      <rPr>
        <sz val="10"/>
        <color indexed="8"/>
        <rFont val="Arial"/>
        <family val="2"/>
      </rPr>
      <t>PC</t>
    </r>
    <r>
      <rPr>
        <sz val="10"/>
        <color indexed="8"/>
        <rFont val="ＭＳ Ｐゴシック"/>
        <family val="3"/>
        <charset val="128"/>
      </rPr>
      <t>では必ず買い物をしてレシートを取得してください。</t>
    </r>
  </si>
  <si>
    <t>キューシートの区間距離、合計距離はお使いのサイコン、GPSによって誤差が出ます。</t>
  </si>
  <si>
    <t>通過点は、距離、ルート、情報（その他）などから総合的に判断して下さい。</t>
  </si>
  <si>
    <t>また事前に予習をして使い慣れた地図でコースを確認しておくことが必要です。</t>
  </si>
  <si>
    <t>リタイア（DNF)する場合は、必ずブルベカードに記載されている連絡先まで直接本人が電話連絡してください。</t>
  </si>
  <si>
    <t>時間帯により連絡先の電話番号は異なります。担当時間外の連絡先への電話はお控え下さい。</t>
  </si>
  <si>
    <t>連絡無しにゴール受付をせずに帰られると、確認が取れるまでスタッフがゴールを撤収できず、運営に支障をきたします。</t>
  </si>
  <si>
    <t>ver 1.0 (2018/4/11)</t>
    <phoneticPr fontId="9"/>
  </si>
  <si>
    <t>前半　　http://yahoo.jp/uu-X9c</t>
    <phoneticPr fontId="9"/>
  </si>
  <si>
    <t>後半　　https://yahoo.jp/jlBqtf</t>
    <phoneticPr fontId="9"/>
  </si>
  <si>
    <t>ゴール後　　http://yahoo.jp/jfGy_O</t>
    <phoneticPr fontId="9"/>
  </si>
  <si>
    <t>参考ルートラボ　※正はCueシートです</t>
    <rPh sb="9" eb="10">
      <t>セイ</t>
    </rPh>
    <phoneticPr fontId="9"/>
  </si>
  <si>
    <t>※</t>
    <phoneticPr fontId="9"/>
  </si>
  <si>
    <t>5:30迄にゴールされる方は「早着完走者受付」をご利用いただけます。</t>
    <rPh sb="4" eb="5">
      <t>マデ</t>
    </rPh>
    <rPh sb="12" eb="13">
      <t>カタ</t>
    </rPh>
    <rPh sb="15" eb="17">
      <t>ソウチャク</t>
    </rPh>
    <rPh sb="17" eb="19">
      <t>カンソウ</t>
    </rPh>
    <rPh sb="19" eb="20">
      <t>シャ</t>
    </rPh>
    <rPh sb="20" eb="22">
      <t>ウケツケ</t>
    </rPh>
    <rPh sb="25" eb="27">
      <t>リヨウ</t>
    </rPh>
    <phoneticPr fontId="9"/>
  </si>
  <si>
    <t>ゴール受付は船橋港親水公園で6:00から受付となります</t>
    <rPh sb="3" eb="5">
      <t>ウケツケ</t>
    </rPh>
    <rPh sb="6" eb="9">
      <t>フナバシコウ</t>
    </rPh>
    <rPh sb="9" eb="13">
      <t>シンスイコウエン</t>
    </rPh>
    <rPh sb="20" eb="22">
      <t>ウケツケ</t>
    </rPh>
    <phoneticPr fontId="9"/>
  </si>
  <si>
    <t>Webページを参照ください。</t>
    <rPh sb="7" eb="9">
      <t>サンショウ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</si>
</sst>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&quot; &quot;"/>
  </numFmts>
  <fonts count="12" x14ac:knownFonts="1">
    <font>
      <sz val="11"/>
      <color indexed="8"/>
      <name val="ＭＳ Ｐゴシック"/>
    </font>
    <font>
      <u/>
      <sz val="11"/>
      <color indexed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32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4" borderId="3" xfId="0" applyNumberFormat="1" applyFont="1" applyFill="1" applyBorder="1" applyAlignment="1">
      <alignment vertical="center"/>
    </xf>
    <xf numFmtId="176" fontId="0" fillId="4" borderId="3" xfId="0" applyNumberFormat="1" applyFont="1" applyFill="1" applyBorder="1" applyAlignment="1">
      <alignment vertical="center"/>
    </xf>
    <xf numFmtId="176" fontId="0" fillId="4" borderId="3" xfId="0" applyNumberFormat="1" applyFont="1" applyFill="1" applyBorder="1" applyAlignment="1">
      <alignment horizontal="right" vertical="center"/>
    </xf>
    <xf numFmtId="49" fontId="0" fillId="4" borderId="3" xfId="0" applyNumberFormat="1" applyFont="1" applyFill="1" applyBorder="1" applyAlignment="1">
      <alignment vertical="center" wrapText="1"/>
    </xf>
    <xf numFmtId="0" fontId="0" fillId="4" borderId="4" xfId="0" applyFont="1" applyFill="1" applyBorder="1" applyAlignment="1">
      <alignment vertical="center"/>
    </xf>
    <xf numFmtId="0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right" vertical="center"/>
    </xf>
    <xf numFmtId="49" fontId="0" fillId="2" borderId="3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49" fontId="0" fillId="2" borderId="7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lef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left" vertical="center"/>
    </xf>
    <xf numFmtId="49" fontId="0" fillId="2" borderId="3" xfId="0" applyNumberFormat="1" applyFont="1" applyFill="1" applyBorder="1" applyAlignment="1">
      <alignment vertical="center" wrapText="1"/>
    </xf>
    <xf numFmtId="176" fontId="3" fillId="4" borderId="3" xfId="0" applyNumberFormat="1" applyFont="1" applyFill="1" applyBorder="1" applyAlignment="1">
      <alignment horizontal="right" vertical="center"/>
    </xf>
    <xf numFmtId="49" fontId="0" fillId="4" borderId="3" xfId="0" applyNumberFormat="1" applyFont="1" applyFill="1" applyBorder="1" applyAlignment="1">
      <alignment horizontal="left" vertical="center" wrapText="1"/>
    </xf>
    <xf numFmtId="49" fontId="0" fillId="4" borderId="4" xfId="0" applyNumberFormat="1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 wrapText="1"/>
    </xf>
    <xf numFmtId="0" fontId="3" fillId="4" borderId="3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vertical="center"/>
    </xf>
    <xf numFmtId="0" fontId="0" fillId="2" borderId="2" xfId="0" applyNumberFormat="1" applyFont="1" applyFill="1" applyBorder="1" applyAlignment="1">
      <alignment vertical="center"/>
    </xf>
    <xf numFmtId="176" fontId="2" fillId="4" borderId="3" xfId="0" applyNumberFormat="1" applyFont="1" applyFill="1" applyBorder="1" applyAlignment="1">
      <alignment horizontal="right" vertical="center"/>
    </xf>
    <xf numFmtId="49" fontId="3" fillId="4" borderId="3" xfId="0" applyNumberFormat="1" applyFont="1" applyFill="1" applyBorder="1" applyAlignment="1">
      <alignment vertical="center" wrapText="1"/>
    </xf>
    <xf numFmtId="49" fontId="3" fillId="4" borderId="4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right"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176" fontId="0" fillId="2" borderId="15" xfId="0" applyNumberFormat="1" applyFont="1" applyFill="1" applyBorder="1" applyAlignment="1">
      <alignment horizontal="right" vertical="center"/>
    </xf>
    <xf numFmtId="0" fontId="0" fillId="2" borderId="15" xfId="0" applyFont="1" applyFill="1" applyBorder="1" applyAlignment="1">
      <alignment vertical="center" wrapText="1"/>
    </xf>
    <xf numFmtId="49" fontId="3" fillId="4" borderId="4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left" vertical="center"/>
    </xf>
    <xf numFmtId="0" fontId="0" fillId="4" borderId="16" xfId="0" applyNumberFormat="1" applyFont="1" applyFill="1" applyBorder="1" applyAlignment="1">
      <alignment vertical="center"/>
    </xf>
    <xf numFmtId="176" fontId="0" fillId="4" borderId="16" xfId="0" applyNumberFormat="1" applyFont="1" applyFill="1" applyBorder="1" applyAlignment="1">
      <alignment vertical="center"/>
    </xf>
    <xf numFmtId="176" fontId="0" fillId="4" borderId="16" xfId="0" applyNumberFormat="1" applyFont="1" applyFill="1" applyBorder="1" applyAlignment="1">
      <alignment horizontal="right" vertical="center"/>
    </xf>
    <xf numFmtId="49" fontId="0" fillId="4" borderId="16" xfId="0" applyNumberFormat="1" applyFont="1" applyFill="1" applyBorder="1" applyAlignment="1">
      <alignment vertical="center" wrapText="1"/>
    </xf>
    <xf numFmtId="0" fontId="0" fillId="4" borderId="17" xfId="0" applyFont="1" applyFill="1" applyBorder="1" applyAlignment="1">
      <alignment vertical="center"/>
    </xf>
    <xf numFmtId="49" fontId="0" fillId="4" borderId="18" xfId="0" applyNumberFormat="1" applyFont="1" applyFill="1" applyBorder="1" applyAlignment="1">
      <alignment vertical="center"/>
    </xf>
    <xf numFmtId="49" fontId="0" fillId="3" borderId="19" xfId="0" applyNumberFormat="1" applyFont="1" applyFill="1" applyBorder="1" applyAlignment="1">
      <alignment vertical="center"/>
    </xf>
    <xf numFmtId="49" fontId="0" fillId="3" borderId="19" xfId="0" applyNumberFormat="1" applyFont="1" applyFill="1" applyBorder="1" applyAlignment="1">
      <alignment horizontal="center" vertical="center"/>
    </xf>
    <xf numFmtId="49" fontId="0" fillId="3" borderId="19" xfId="0" applyNumberFormat="1" applyFont="1" applyFill="1" applyBorder="1" applyAlignment="1">
      <alignment vertical="center"/>
    </xf>
    <xf numFmtId="0" fontId="0" fillId="3" borderId="19" xfId="0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 wrapText="1"/>
    </xf>
    <xf numFmtId="49" fontId="0" fillId="2" borderId="4" xfId="0" applyNumberFormat="1" applyFont="1" applyFill="1" applyBorder="1" applyAlignment="1">
      <alignment vertical="center"/>
    </xf>
    <xf numFmtId="49" fontId="0" fillId="2" borderId="4" xfId="0" applyNumberFormat="1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8" fillId="2" borderId="0" xfId="1" applyNumberFormat="1" applyFill="1" applyBorder="1" applyAlignment="1">
      <alignment horizontal="left" vertical="center"/>
    </xf>
    <xf numFmtId="49" fontId="0" fillId="3" borderId="20" xfId="0" applyNumberFormat="1" applyFont="1" applyFill="1" applyBorder="1" applyAlignment="1">
      <alignment vertical="center"/>
    </xf>
    <xf numFmtId="49" fontId="0" fillId="4" borderId="17" xfId="0" applyNumberFormat="1" applyFont="1" applyFill="1" applyBorder="1" applyAlignment="1">
      <alignment vertical="center"/>
    </xf>
    <xf numFmtId="49" fontId="0" fillId="2" borderId="4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0" fillId="4" borderId="19" xfId="0" applyNumberFormat="1" applyFont="1" applyFill="1" applyBorder="1" applyAlignment="1">
      <alignment vertical="center" wrapText="1"/>
    </xf>
    <xf numFmtId="49" fontId="0" fillId="2" borderId="19" xfId="0" applyNumberFormat="1" applyFont="1" applyFill="1" applyBorder="1" applyAlignment="1">
      <alignment vertical="center"/>
    </xf>
    <xf numFmtId="49" fontId="0" fillId="2" borderId="19" xfId="0" applyNumberFormat="1" applyFont="1" applyFill="1" applyBorder="1" applyAlignment="1">
      <alignment horizontal="left" vertical="center"/>
    </xf>
    <xf numFmtId="49" fontId="0" fillId="2" borderId="19" xfId="0" applyNumberFormat="1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vertical="center" wrapText="1"/>
    </xf>
    <xf numFmtId="49" fontId="0" fillId="4" borderId="19" xfId="0" applyNumberFormat="1" applyFont="1" applyFill="1" applyBorder="1" applyAlignment="1">
      <alignment vertical="center"/>
    </xf>
    <xf numFmtId="49" fontId="0" fillId="2" borderId="1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49" fontId="3" fillId="4" borderId="19" xfId="0" applyNumberFormat="1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vertical="center"/>
    </xf>
    <xf numFmtId="176" fontId="0" fillId="2" borderId="16" xfId="0" applyNumberFormat="1" applyFont="1" applyFill="1" applyBorder="1" applyAlignment="1">
      <alignment vertical="center"/>
    </xf>
    <xf numFmtId="176" fontId="0" fillId="2" borderId="16" xfId="0" applyNumberFormat="1" applyFont="1" applyFill="1" applyBorder="1" applyAlignment="1">
      <alignment horizontal="right" vertical="center"/>
    </xf>
    <xf numFmtId="49" fontId="0" fillId="2" borderId="16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49" fontId="0" fillId="2" borderId="26" xfId="0" applyNumberFormat="1" applyFont="1" applyFill="1" applyBorder="1" applyAlignment="1">
      <alignment vertical="center"/>
    </xf>
    <xf numFmtId="0" fontId="0" fillId="2" borderId="14" xfId="0" applyNumberFormat="1" applyFont="1" applyFill="1" applyBorder="1" applyAlignment="1">
      <alignment vertical="center"/>
    </xf>
    <xf numFmtId="0" fontId="3" fillId="2" borderId="21" xfId="0" applyNumberFormat="1" applyFont="1" applyFill="1" applyBorder="1" applyAlignment="1">
      <alignment vertical="center"/>
    </xf>
    <xf numFmtId="176" fontId="0" fillId="2" borderId="21" xfId="0" applyNumberFormat="1" applyFont="1" applyFill="1" applyBorder="1" applyAlignment="1">
      <alignment vertical="center"/>
    </xf>
    <xf numFmtId="176" fontId="2" fillId="2" borderId="21" xfId="0" applyNumberFormat="1" applyFont="1" applyFill="1" applyBorder="1" applyAlignment="1">
      <alignment horizontal="right" vertical="center"/>
    </xf>
    <xf numFmtId="49" fontId="0" fillId="2" borderId="21" xfId="0" applyNumberFormat="1" applyFont="1" applyFill="1" applyBorder="1" applyAlignment="1">
      <alignment vertical="center"/>
    </xf>
    <xf numFmtId="49" fontId="0" fillId="2" borderId="27" xfId="0" applyNumberFormat="1" applyFont="1" applyFill="1" applyBorder="1" applyAlignment="1">
      <alignment vertical="center"/>
    </xf>
    <xf numFmtId="49" fontId="0" fillId="2" borderId="28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3" fillId="4" borderId="19" xfId="0" applyNumberFormat="1" applyFont="1" applyFill="1" applyBorder="1" applyAlignment="1">
      <alignment vertical="center"/>
    </xf>
    <xf numFmtId="176" fontId="0" fillId="4" borderId="19" xfId="0" applyNumberFormat="1" applyFont="1" applyFill="1" applyBorder="1" applyAlignment="1">
      <alignment vertical="center"/>
    </xf>
    <xf numFmtId="176" fontId="2" fillId="4" borderId="19" xfId="0" applyNumberFormat="1" applyFont="1" applyFill="1" applyBorder="1" applyAlignment="1">
      <alignment horizontal="right" vertical="center"/>
    </xf>
    <xf numFmtId="49" fontId="0" fillId="4" borderId="19" xfId="0" applyNumberFormat="1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49" fontId="0" fillId="2" borderId="24" xfId="0" applyNumberFormat="1" applyFont="1" applyFill="1" applyBorder="1" applyAlignment="1">
      <alignment vertical="center"/>
    </xf>
    <xf numFmtId="49" fontId="0" fillId="2" borderId="25" xfId="0" applyNumberFormat="1" applyFont="1" applyFill="1" applyBorder="1" applyAlignment="1">
      <alignment vertical="center"/>
    </xf>
    <xf numFmtId="0" fontId="0" fillId="2" borderId="19" xfId="0" applyNumberFormat="1" applyFont="1" applyFill="1" applyBorder="1" applyAlignment="1">
      <alignment vertical="center"/>
    </xf>
    <xf numFmtId="176" fontId="0" fillId="2" borderId="19" xfId="0" applyNumberFormat="1" applyFont="1" applyFill="1" applyBorder="1" applyAlignment="1">
      <alignment vertical="center"/>
    </xf>
    <xf numFmtId="176" fontId="0" fillId="2" borderId="19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left" vertical="center"/>
    </xf>
    <xf numFmtId="0" fontId="3" fillId="5" borderId="0" xfId="0" applyNumberFormat="1" applyFont="1" applyFill="1" applyBorder="1" applyAlignment="1">
      <alignment vertical="center"/>
    </xf>
    <xf numFmtId="176" fontId="0" fillId="5" borderId="0" xfId="0" applyNumberFormat="1" applyFont="1" applyFill="1" applyBorder="1" applyAlignment="1">
      <alignment vertical="center"/>
    </xf>
    <xf numFmtId="176" fontId="2" fillId="5" borderId="0" xfId="0" applyNumberFormat="1" applyFont="1" applyFill="1" applyBorder="1" applyAlignment="1">
      <alignment horizontal="right" vertical="center"/>
    </xf>
    <xf numFmtId="49" fontId="0" fillId="5" borderId="0" xfId="0" applyNumberFormat="1" applyFont="1" applyFill="1" applyBorder="1" applyAlignment="1">
      <alignment vertical="center" wrapText="1"/>
    </xf>
    <xf numFmtId="49" fontId="0" fillId="5" borderId="0" xfId="0" applyNumberFormat="1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66CC"/>
      <rgbColor rgb="FFDD0806"/>
      <rgbColor rgb="FFFF2600"/>
      <rgbColor rgb="FFCCFFCC"/>
      <rgbColor rgb="FFFCF305"/>
      <rgbColor rgb="FF932092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5"/>
  <sheetViews>
    <sheetView showGridLines="0" tabSelected="1" topLeftCell="C79" workbookViewId="0">
      <selection activeCell="P87" sqref="P87"/>
    </sheetView>
  </sheetViews>
  <sheetFormatPr defaultColWidth="8.75" defaultRowHeight="18" customHeight="1" x14ac:dyDescent="0.15"/>
  <cols>
    <col min="1" max="2" width="8.75" style="1" hidden="1" customWidth="1"/>
    <col min="3" max="3" width="3.875" style="1" customWidth="1"/>
    <col min="4" max="4" width="6.625" style="1" customWidth="1"/>
    <col min="5" max="5" width="6.75" style="1" customWidth="1"/>
    <col min="6" max="6" width="21.875" style="1" customWidth="1"/>
    <col min="7" max="7" width="6.125" style="1" customWidth="1"/>
    <col min="8" max="8" width="4.875" style="1" customWidth="1"/>
    <col min="9" max="9" width="11.125" style="1" customWidth="1"/>
    <col min="10" max="10" width="43.375" style="1" customWidth="1"/>
    <col min="11" max="11" width="0.875" style="1" customWidth="1"/>
    <col min="12" max="12" width="7.75" style="1" customWidth="1"/>
    <col min="13" max="13" width="8.125" style="1" customWidth="1"/>
    <col min="14" max="14" width="7.75" style="1" customWidth="1"/>
    <col min="15" max="15" width="6.5" style="1" customWidth="1"/>
    <col min="16" max="256" width="8.75" style="1" customWidth="1"/>
  </cols>
  <sheetData>
    <row r="1" spans="1:16" ht="18" customHeight="1" x14ac:dyDescent="0.15">
      <c r="A1" s="2"/>
      <c r="B1" s="42"/>
      <c r="C1" s="52"/>
      <c r="D1" s="52"/>
      <c r="E1" s="52"/>
      <c r="F1" s="61"/>
      <c r="G1" s="52"/>
      <c r="H1" s="52"/>
      <c r="I1" s="52"/>
      <c r="J1" s="62" t="s">
        <v>186</v>
      </c>
      <c r="K1" s="52"/>
      <c r="L1" s="52"/>
      <c r="M1" s="52"/>
      <c r="N1" s="52"/>
      <c r="O1" s="52"/>
      <c r="P1" s="81"/>
    </row>
    <row r="2" spans="1:16" ht="18" customHeight="1" x14ac:dyDescent="0.15">
      <c r="A2" s="2"/>
      <c r="B2" s="42"/>
      <c r="C2" s="52"/>
      <c r="D2" s="52"/>
      <c r="E2" s="52"/>
      <c r="F2" s="61"/>
      <c r="G2" s="52"/>
      <c r="H2" s="52"/>
      <c r="I2" s="52"/>
      <c r="J2" s="62"/>
      <c r="K2" s="52"/>
      <c r="L2" s="52"/>
      <c r="M2" s="52"/>
      <c r="N2" s="52"/>
      <c r="O2" s="52"/>
      <c r="P2" s="81"/>
    </row>
    <row r="3" spans="1:16" ht="18" customHeight="1" x14ac:dyDescent="0.15">
      <c r="A3" s="2"/>
      <c r="B3" s="42"/>
      <c r="C3" s="63" t="s">
        <v>0</v>
      </c>
      <c r="D3" s="52"/>
      <c r="E3" s="52"/>
      <c r="F3" s="52"/>
      <c r="G3" s="52"/>
      <c r="H3" s="52"/>
      <c r="I3" s="52"/>
      <c r="J3" s="64" t="s">
        <v>190</v>
      </c>
      <c r="K3" s="63"/>
      <c r="L3" s="52"/>
      <c r="M3" s="52"/>
      <c r="N3" s="52"/>
      <c r="O3" s="52"/>
      <c r="P3" s="81"/>
    </row>
    <row r="4" spans="1:16" ht="18" customHeight="1" x14ac:dyDescent="0.15">
      <c r="A4" s="2"/>
      <c r="B4" s="42"/>
      <c r="C4" s="65" t="s">
        <v>1</v>
      </c>
      <c r="D4" s="52"/>
      <c r="E4" s="52"/>
      <c r="F4" s="52"/>
      <c r="G4" s="52"/>
      <c r="H4" s="52"/>
      <c r="I4" s="52"/>
      <c r="J4" s="66" t="s">
        <v>187</v>
      </c>
      <c r="K4" s="82"/>
      <c r="L4" s="83"/>
      <c r="M4" s="52"/>
      <c r="N4" s="52"/>
      <c r="O4" s="52"/>
      <c r="P4" s="81"/>
    </row>
    <row r="5" spans="1:16" ht="18" customHeight="1" x14ac:dyDescent="0.15">
      <c r="A5" s="2"/>
      <c r="B5" s="42"/>
      <c r="C5" s="63" t="s">
        <v>2</v>
      </c>
      <c r="D5" s="52"/>
      <c r="E5" s="52"/>
      <c r="F5" s="52"/>
      <c r="G5" s="52"/>
      <c r="H5" s="52"/>
      <c r="I5" s="52"/>
      <c r="J5" s="66" t="s">
        <v>188</v>
      </c>
      <c r="K5" s="82"/>
      <c r="L5" s="83"/>
      <c r="M5" s="52"/>
      <c r="N5" s="52"/>
      <c r="O5" s="52"/>
      <c r="P5" s="81"/>
    </row>
    <row r="6" spans="1:16" ht="18" customHeight="1" x14ac:dyDescent="0.15">
      <c r="A6" s="2"/>
      <c r="B6" s="42"/>
      <c r="C6" s="63" t="s">
        <v>3</v>
      </c>
      <c r="D6" s="52"/>
      <c r="E6" s="52"/>
      <c r="F6" s="52"/>
      <c r="G6" s="52"/>
      <c r="H6" s="52"/>
      <c r="I6" s="52"/>
      <c r="J6" s="66" t="s">
        <v>189</v>
      </c>
      <c r="K6" s="82"/>
      <c r="L6" s="83"/>
      <c r="M6" s="52"/>
      <c r="N6" s="52"/>
      <c r="O6" s="52"/>
      <c r="P6" s="81"/>
    </row>
    <row r="7" spans="1:16" ht="18" customHeight="1" x14ac:dyDescent="0.15">
      <c r="A7" s="2"/>
      <c r="B7" s="42"/>
      <c r="C7" s="63"/>
      <c r="D7" s="52"/>
      <c r="E7" s="52"/>
      <c r="F7" s="52"/>
      <c r="G7" s="52"/>
      <c r="H7" s="52"/>
      <c r="I7" s="52"/>
      <c r="J7" s="66"/>
      <c r="K7" s="82"/>
      <c r="L7" s="83"/>
      <c r="M7" s="52"/>
      <c r="N7" s="52"/>
      <c r="O7" s="52"/>
      <c r="P7" s="81"/>
    </row>
    <row r="8" spans="1:16" ht="18" customHeight="1" x14ac:dyDescent="0.15">
      <c r="A8" s="2"/>
      <c r="B8" s="42"/>
      <c r="C8" s="73" t="s">
        <v>4</v>
      </c>
      <c r="D8" s="74" t="s">
        <v>5</v>
      </c>
      <c r="E8" s="74" t="s">
        <v>6</v>
      </c>
      <c r="F8" s="74" t="s">
        <v>7</v>
      </c>
      <c r="G8" s="75" t="s">
        <v>8</v>
      </c>
      <c r="H8" s="76"/>
      <c r="I8" s="84" t="s">
        <v>9</v>
      </c>
      <c r="J8" s="74" t="s">
        <v>10</v>
      </c>
      <c r="K8" s="52"/>
      <c r="L8" s="52"/>
      <c r="M8" s="52"/>
      <c r="N8" s="52"/>
      <c r="O8" s="52"/>
      <c r="P8" s="81"/>
    </row>
    <row r="9" spans="1:16" ht="33" customHeight="1" x14ac:dyDescent="0.15">
      <c r="A9" s="2"/>
      <c r="B9" s="3"/>
      <c r="C9" s="67">
        <v>1</v>
      </c>
      <c r="D9" s="68">
        <v>0</v>
      </c>
      <c r="E9" s="69">
        <v>0</v>
      </c>
      <c r="F9" s="70" t="s">
        <v>11</v>
      </c>
      <c r="G9" s="71"/>
      <c r="H9" s="72" t="s">
        <v>12</v>
      </c>
      <c r="I9" s="85" t="s">
        <v>13</v>
      </c>
      <c r="J9" s="88" t="s">
        <v>14</v>
      </c>
      <c r="K9" s="52"/>
      <c r="L9" s="52"/>
      <c r="M9" s="52"/>
      <c r="N9" s="52"/>
      <c r="O9" s="52"/>
      <c r="P9" s="81"/>
    </row>
    <row r="10" spans="1:16" ht="17.25" customHeight="1" x14ac:dyDescent="0.15">
      <c r="A10" s="2"/>
      <c r="B10" s="3"/>
      <c r="C10" s="9">
        <f t="shared" ref="C10:C41" si="0">C9+1</f>
        <v>2</v>
      </c>
      <c r="D10" s="10">
        <f t="shared" ref="D10:D41" si="1">E10-E9</f>
        <v>0.5</v>
      </c>
      <c r="E10" s="11">
        <v>0.5</v>
      </c>
      <c r="F10" s="12" t="s">
        <v>15</v>
      </c>
      <c r="G10" s="13" t="s">
        <v>16</v>
      </c>
      <c r="H10" s="14" t="s">
        <v>12</v>
      </c>
      <c r="I10" s="79" t="s">
        <v>13</v>
      </c>
      <c r="J10" s="89" t="s">
        <v>17</v>
      </c>
      <c r="K10" s="52"/>
      <c r="L10" s="52"/>
      <c r="M10" s="52"/>
      <c r="N10" s="52"/>
      <c r="O10" s="52"/>
      <c r="P10" s="81"/>
    </row>
    <row r="11" spans="1:16" ht="17.25" customHeight="1" x14ac:dyDescent="0.15">
      <c r="A11" s="15"/>
      <c r="B11" s="16"/>
      <c r="C11" s="9">
        <f t="shared" si="0"/>
        <v>3</v>
      </c>
      <c r="D11" s="10">
        <f t="shared" si="1"/>
        <v>0.7</v>
      </c>
      <c r="E11" s="11">
        <v>1.2</v>
      </c>
      <c r="F11" s="17"/>
      <c r="G11" s="13" t="s">
        <v>18</v>
      </c>
      <c r="H11" s="14" t="s">
        <v>19</v>
      </c>
      <c r="I11" s="79" t="s">
        <v>13</v>
      </c>
      <c r="J11" s="89" t="s">
        <v>20</v>
      </c>
      <c r="K11" s="52"/>
      <c r="L11" s="52"/>
      <c r="M11" s="52"/>
      <c r="N11" s="52"/>
      <c r="O11" s="52"/>
      <c r="P11" s="81"/>
    </row>
    <row r="12" spans="1:16" ht="17.25" customHeight="1" x14ac:dyDescent="0.15">
      <c r="A12" s="18"/>
      <c r="B12" s="19"/>
      <c r="C12" s="9">
        <f t="shared" si="0"/>
        <v>4</v>
      </c>
      <c r="D12" s="10">
        <f t="shared" si="1"/>
        <v>0.5</v>
      </c>
      <c r="E12" s="11">
        <v>1.7</v>
      </c>
      <c r="F12" s="17"/>
      <c r="G12" s="20" t="s">
        <v>16</v>
      </c>
      <c r="H12" s="21" t="s">
        <v>12</v>
      </c>
      <c r="I12" s="20" t="s">
        <v>13</v>
      </c>
      <c r="J12" s="90" t="s">
        <v>21</v>
      </c>
      <c r="K12" s="52"/>
      <c r="L12" s="52"/>
      <c r="M12" s="52"/>
      <c r="N12" s="52"/>
      <c r="O12" s="52"/>
      <c r="P12" s="81"/>
    </row>
    <row r="13" spans="1:16" ht="17.25" customHeight="1" x14ac:dyDescent="0.15">
      <c r="A13" s="23"/>
      <c r="B13" s="24"/>
      <c r="C13" s="9">
        <f t="shared" si="0"/>
        <v>5</v>
      </c>
      <c r="D13" s="10">
        <f t="shared" si="1"/>
        <v>1.0999999999999999</v>
      </c>
      <c r="E13" s="11">
        <v>2.8</v>
      </c>
      <c r="F13" s="12" t="s">
        <v>15</v>
      </c>
      <c r="G13" s="13" t="s">
        <v>22</v>
      </c>
      <c r="H13" s="14" t="s">
        <v>12</v>
      </c>
      <c r="I13" s="79" t="s">
        <v>23</v>
      </c>
      <c r="J13" s="89" t="s">
        <v>24</v>
      </c>
      <c r="K13" s="52"/>
      <c r="L13" s="52"/>
      <c r="M13" s="52"/>
      <c r="N13" s="52"/>
      <c r="O13" s="52"/>
      <c r="P13" s="81"/>
    </row>
    <row r="14" spans="1:16" ht="17.25" customHeight="1" x14ac:dyDescent="0.15">
      <c r="A14" s="2"/>
      <c r="B14" s="3"/>
      <c r="C14" s="9">
        <f t="shared" si="0"/>
        <v>6</v>
      </c>
      <c r="D14" s="10">
        <f t="shared" si="1"/>
        <v>4.8</v>
      </c>
      <c r="E14" s="11">
        <v>7.6</v>
      </c>
      <c r="F14" s="12" t="s">
        <v>25</v>
      </c>
      <c r="G14" s="13" t="s">
        <v>22</v>
      </c>
      <c r="H14" s="14" t="s">
        <v>19</v>
      </c>
      <c r="I14" s="79" t="s">
        <v>26</v>
      </c>
      <c r="J14" s="89" t="s">
        <v>27</v>
      </c>
      <c r="K14" s="52"/>
      <c r="L14" s="52"/>
      <c r="M14" s="52"/>
      <c r="N14" s="52"/>
      <c r="O14" s="52"/>
      <c r="P14" s="81"/>
    </row>
    <row r="15" spans="1:16" ht="17.25" customHeight="1" x14ac:dyDescent="0.15">
      <c r="A15" s="2"/>
      <c r="B15" s="3"/>
      <c r="C15" s="9">
        <f t="shared" si="0"/>
        <v>7</v>
      </c>
      <c r="D15" s="10">
        <f t="shared" si="1"/>
        <v>5.3000000000000007</v>
      </c>
      <c r="E15" s="11">
        <v>12.9</v>
      </c>
      <c r="F15" s="12" t="s">
        <v>28</v>
      </c>
      <c r="G15" s="13" t="s">
        <v>29</v>
      </c>
      <c r="H15" s="14" t="s">
        <v>12</v>
      </c>
      <c r="I15" s="79" t="s">
        <v>30</v>
      </c>
      <c r="J15" s="89" t="s">
        <v>31</v>
      </c>
      <c r="K15" s="52"/>
      <c r="L15" s="52"/>
      <c r="M15" s="52"/>
      <c r="N15" s="52"/>
      <c r="O15" s="52"/>
      <c r="P15" s="81"/>
    </row>
    <row r="16" spans="1:16" ht="17.25" customHeight="1" x14ac:dyDescent="0.15">
      <c r="A16" s="2"/>
      <c r="B16" s="3"/>
      <c r="C16" s="9">
        <f t="shared" si="0"/>
        <v>8</v>
      </c>
      <c r="D16" s="10">
        <f t="shared" si="1"/>
        <v>0.40000000000000036</v>
      </c>
      <c r="E16" s="11">
        <v>13.3</v>
      </c>
      <c r="F16" s="12" t="s">
        <v>32</v>
      </c>
      <c r="G16" s="13" t="s">
        <v>22</v>
      </c>
      <c r="H16" s="14" t="s">
        <v>12</v>
      </c>
      <c r="I16" s="79" t="s">
        <v>33</v>
      </c>
      <c r="J16" s="89" t="s">
        <v>34</v>
      </c>
      <c r="K16" s="52"/>
      <c r="L16" s="52"/>
      <c r="M16" s="52"/>
      <c r="N16" s="52"/>
      <c r="O16" s="52"/>
      <c r="P16" s="81"/>
    </row>
    <row r="17" spans="1:16" ht="17.25" customHeight="1" x14ac:dyDescent="0.15">
      <c r="A17" s="2"/>
      <c r="B17" s="3"/>
      <c r="C17" s="9">
        <f t="shared" si="0"/>
        <v>9</v>
      </c>
      <c r="D17" s="10">
        <f t="shared" si="1"/>
        <v>5.8999999999999986</v>
      </c>
      <c r="E17" s="11">
        <v>19.2</v>
      </c>
      <c r="F17" s="12" t="s">
        <v>35</v>
      </c>
      <c r="G17" s="13" t="s">
        <v>18</v>
      </c>
      <c r="H17" s="14" t="s">
        <v>19</v>
      </c>
      <c r="I17" s="79" t="s">
        <v>13</v>
      </c>
      <c r="J17" s="89" t="s">
        <v>36</v>
      </c>
      <c r="K17" s="52"/>
      <c r="L17" s="52"/>
      <c r="M17" s="52"/>
      <c r="N17" s="52"/>
      <c r="O17" s="52"/>
      <c r="P17" s="81"/>
    </row>
    <row r="18" spans="1:16" ht="17.25" customHeight="1" x14ac:dyDescent="0.15">
      <c r="A18" s="2"/>
      <c r="B18" s="3"/>
      <c r="C18" s="9">
        <f t="shared" si="0"/>
        <v>10</v>
      </c>
      <c r="D18" s="10">
        <f t="shared" si="1"/>
        <v>1.3000000000000007</v>
      </c>
      <c r="E18" s="25">
        <v>20.5</v>
      </c>
      <c r="F18" s="12" t="s">
        <v>37</v>
      </c>
      <c r="G18" s="13" t="s">
        <v>38</v>
      </c>
      <c r="H18" s="14" t="s">
        <v>12</v>
      </c>
      <c r="I18" s="79" t="s">
        <v>39</v>
      </c>
      <c r="J18" s="89" t="s">
        <v>40</v>
      </c>
      <c r="K18" s="52"/>
      <c r="L18" s="52"/>
      <c r="M18" s="52"/>
      <c r="N18" s="52"/>
      <c r="O18" s="52"/>
      <c r="P18" s="81"/>
    </row>
    <row r="19" spans="1:16" ht="17.25" customHeight="1" x14ac:dyDescent="0.15">
      <c r="A19" s="2"/>
      <c r="B19" s="3"/>
      <c r="C19" s="9">
        <f t="shared" si="0"/>
        <v>11</v>
      </c>
      <c r="D19" s="10">
        <f t="shared" si="1"/>
        <v>4.6000000000000014</v>
      </c>
      <c r="E19" s="25">
        <v>25.1</v>
      </c>
      <c r="F19" s="12" t="s">
        <v>15</v>
      </c>
      <c r="G19" s="13" t="s">
        <v>29</v>
      </c>
      <c r="H19" s="14" t="s">
        <v>12</v>
      </c>
      <c r="I19" s="79" t="s">
        <v>41</v>
      </c>
      <c r="J19" s="89" t="s">
        <v>42</v>
      </c>
      <c r="K19" s="52"/>
      <c r="L19" s="52"/>
      <c r="M19" s="52"/>
      <c r="N19" s="52"/>
      <c r="O19" s="52"/>
      <c r="P19" s="81"/>
    </row>
    <row r="20" spans="1:16" ht="17.25" customHeight="1" x14ac:dyDescent="0.15">
      <c r="A20" s="2"/>
      <c r="B20" s="3"/>
      <c r="C20" s="9">
        <f t="shared" si="0"/>
        <v>12</v>
      </c>
      <c r="D20" s="10">
        <f t="shared" si="1"/>
        <v>4.6999999999999993</v>
      </c>
      <c r="E20" s="11">
        <v>29.8</v>
      </c>
      <c r="F20" s="12" t="s">
        <v>15</v>
      </c>
      <c r="G20" s="13" t="s">
        <v>22</v>
      </c>
      <c r="H20" s="14" t="s">
        <v>19</v>
      </c>
      <c r="I20" s="79" t="s">
        <v>43</v>
      </c>
      <c r="J20" s="89" t="s">
        <v>44</v>
      </c>
      <c r="K20" s="52"/>
      <c r="L20" s="52"/>
      <c r="M20" s="52"/>
      <c r="N20" s="52"/>
      <c r="O20" s="52"/>
      <c r="P20" s="81"/>
    </row>
    <row r="21" spans="1:16" ht="17.25" customHeight="1" x14ac:dyDescent="0.15">
      <c r="A21" s="2"/>
      <c r="B21" s="3"/>
      <c r="C21" s="9">
        <f t="shared" si="0"/>
        <v>13</v>
      </c>
      <c r="D21" s="10">
        <f t="shared" si="1"/>
        <v>0.19999999999999929</v>
      </c>
      <c r="E21" s="11">
        <v>30</v>
      </c>
      <c r="F21" s="22" t="s">
        <v>45</v>
      </c>
      <c r="G21" s="13" t="s">
        <v>22</v>
      </c>
      <c r="H21" s="14" t="s">
        <v>12</v>
      </c>
      <c r="I21" s="79" t="s">
        <v>46</v>
      </c>
      <c r="J21" s="89" t="s">
        <v>47</v>
      </c>
      <c r="K21" s="52"/>
      <c r="L21" s="52"/>
      <c r="M21" s="52"/>
      <c r="N21" s="52"/>
      <c r="O21" s="52"/>
      <c r="P21" s="81"/>
    </row>
    <row r="22" spans="1:16" ht="17.25" customHeight="1" x14ac:dyDescent="0.15">
      <c r="A22" s="2"/>
      <c r="B22" s="3"/>
      <c r="C22" s="9">
        <f t="shared" si="0"/>
        <v>14</v>
      </c>
      <c r="D22" s="10">
        <f t="shared" si="1"/>
        <v>10.399999999999999</v>
      </c>
      <c r="E22" s="25">
        <v>40.4</v>
      </c>
      <c r="F22" s="22" t="s">
        <v>48</v>
      </c>
      <c r="G22" s="13" t="s">
        <v>22</v>
      </c>
      <c r="H22" s="14" t="s">
        <v>19</v>
      </c>
      <c r="I22" s="79" t="s">
        <v>13</v>
      </c>
      <c r="J22" s="89" t="s">
        <v>49</v>
      </c>
      <c r="K22" s="52"/>
      <c r="L22" s="52"/>
      <c r="M22" s="52"/>
      <c r="N22" s="52"/>
      <c r="O22" s="52"/>
      <c r="P22" s="81"/>
    </row>
    <row r="23" spans="1:16" ht="17.25" customHeight="1" x14ac:dyDescent="0.15">
      <c r="A23" s="2"/>
      <c r="B23" s="3"/>
      <c r="C23" s="9">
        <f t="shared" si="0"/>
        <v>15</v>
      </c>
      <c r="D23" s="10">
        <f t="shared" si="1"/>
        <v>3.5</v>
      </c>
      <c r="E23" s="25">
        <v>43.9</v>
      </c>
      <c r="F23" s="26"/>
      <c r="G23" s="13" t="s">
        <v>16</v>
      </c>
      <c r="H23" s="14" t="s">
        <v>12</v>
      </c>
      <c r="I23" s="79" t="s">
        <v>13</v>
      </c>
      <c r="J23" s="91" t="s">
        <v>50</v>
      </c>
      <c r="K23" s="52"/>
      <c r="L23" s="52"/>
      <c r="M23" s="52"/>
      <c r="N23" s="52"/>
      <c r="O23" s="52"/>
      <c r="P23" s="81"/>
    </row>
    <row r="24" spans="1:16" ht="17.25" customHeight="1" x14ac:dyDescent="0.15">
      <c r="A24" s="2"/>
      <c r="B24" s="3"/>
      <c r="C24" s="9">
        <f t="shared" si="0"/>
        <v>16</v>
      </c>
      <c r="D24" s="10">
        <f t="shared" si="1"/>
        <v>0.20000000000000284</v>
      </c>
      <c r="E24" s="25">
        <v>44.1</v>
      </c>
      <c r="F24" s="22" t="s">
        <v>51</v>
      </c>
      <c r="G24" s="13" t="s">
        <v>52</v>
      </c>
      <c r="H24" s="14" t="s">
        <v>12</v>
      </c>
      <c r="I24" s="80" t="s">
        <v>13</v>
      </c>
      <c r="J24" s="89" t="s">
        <v>53</v>
      </c>
      <c r="K24" s="52"/>
      <c r="L24" s="52"/>
      <c r="M24" s="52"/>
      <c r="N24" s="52"/>
      <c r="O24" s="52"/>
      <c r="P24" s="81"/>
    </row>
    <row r="25" spans="1:16" ht="17.25" customHeight="1" x14ac:dyDescent="0.15">
      <c r="A25" s="2"/>
      <c r="B25" s="3"/>
      <c r="C25" s="9">
        <f t="shared" si="0"/>
        <v>17</v>
      </c>
      <c r="D25" s="10">
        <f t="shared" si="1"/>
        <v>2.1999999999999957</v>
      </c>
      <c r="E25" s="25">
        <v>46.3</v>
      </c>
      <c r="F25" s="22" t="s">
        <v>15</v>
      </c>
      <c r="G25" s="13" t="s">
        <v>22</v>
      </c>
      <c r="H25" s="14" t="s">
        <v>19</v>
      </c>
      <c r="I25" s="79" t="s">
        <v>13</v>
      </c>
      <c r="J25" s="92"/>
      <c r="K25" s="52"/>
      <c r="L25" s="52"/>
      <c r="M25" s="52"/>
      <c r="N25" s="52"/>
      <c r="O25" s="52"/>
      <c r="P25" s="81"/>
    </row>
    <row r="26" spans="1:16" ht="17.25" customHeight="1" x14ac:dyDescent="0.15">
      <c r="A26" s="2"/>
      <c r="B26" s="3"/>
      <c r="C26" s="9">
        <f t="shared" si="0"/>
        <v>18</v>
      </c>
      <c r="D26" s="10">
        <f t="shared" si="1"/>
        <v>0.30000000000000426</v>
      </c>
      <c r="E26" s="25">
        <v>46.6</v>
      </c>
      <c r="F26" s="22" t="s">
        <v>51</v>
      </c>
      <c r="G26" s="13" t="s">
        <v>52</v>
      </c>
      <c r="H26" s="14" t="s">
        <v>19</v>
      </c>
      <c r="I26" s="79" t="s">
        <v>54</v>
      </c>
      <c r="J26" s="89" t="s">
        <v>55</v>
      </c>
      <c r="K26" s="52"/>
      <c r="L26" s="52"/>
      <c r="M26" s="52"/>
      <c r="N26" s="52"/>
      <c r="O26" s="52"/>
      <c r="P26" s="81"/>
    </row>
    <row r="27" spans="1:16" ht="17.25" customHeight="1" x14ac:dyDescent="0.15">
      <c r="A27" s="2"/>
      <c r="B27" s="3"/>
      <c r="C27" s="9">
        <f t="shared" si="0"/>
        <v>19</v>
      </c>
      <c r="D27" s="10">
        <f t="shared" si="1"/>
        <v>0.89999999999999858</v>
      </c>
      <c r="E27" s="25">
        <v>47.5</v>
      </c>
      <c r="F27" s="22" t="s">
        <v>56</v>
      </c>
      <c r="G27" s="13" t="s">
        <v>16</v>
      </c>
      <c r="H27" s="14" t="s">
        <v>12</v>
      </c>
      <c r="I27" s="79" t="s">
        <v>57</v>
      </c>
      <c r="J27" s="91" t="s">
        <v>58</v>
      </c>
      <c r="K27" s="52"/>
      <c r="L27" s="52"/>
      <c r="M27" s="52"/>
      <c r="N27" s="52"/>
      <c r="O27" s="52"/>
      <c r="P27" s="81"/>
    </row>
    <row r="28" spans="1:16" ht="17.25" customHeight="1" x14ac:dyDescent="0.15">
      <c r="A28" s="2"/>
      <c r="B28" s="3"/>
      <c r="C28" s="9">
        <f t="shared" si="0"/>
        <v>20</v>
      </c>
      <c r="D28" s="10">
        <f t="shared" si="1"/>
        <v>9.2999999999999972</v>
      </c>
      <c r="E28" s="25">
        <v>56.8</v>
      </c>
      <c r="F28" s="22" t="s">
        <v>15</v>
      </c>
      <c r="G28" s="13" t="s">
        <v>22</v>
      </c>
      <c r="H28" s="14" t="s">
        <v>19</v>
      </c>
      <c r="I28" s="79" t="s">
        <v>13</v>
      </c>
      <c r="J28" s="89" t="s">
        <v>59</v>
      </c>
      <c r="K28" s="52"/>
      <c r="L28" s="52"/>
      <c r="M28" s="52"/>
      <c r="N28" s="52"/>
      <c r="O28" s="52"/>
      <c r="P28" s="81"/>
    </row>
    <row r="29" spans="1:16" ht="17.25" customHeight="1" x14ac:dyDescent="0.15">
      <c r="A29" s="2"/>
      <c r="B29" s="3"/>
      <c r="C29" s="9">
        <f t="shared" si="0"/>
        <v>21</v>
      </c>
      <c r="D29" s="10">
        <f t="shared" si="1"/>
        <v>0.70000000000000284</v>
      </c>
      <c r="E29" s="25">
        <v>57.5</v>
      </c>
      <c r="F29" s="22" t="s">
        <v>60</v>
      </c>
      <c r="G29" s="13" t="s">
        <v>22</v>
      </c>
      <c r="H29" s="14" t="s">
        <v>12</v>
      </c>
      <c r="I29" s="79" t="s">
        <v>13</v>
      </c>
      <c r="J29" s="92"/>
      <c r="K29" s="52"/>
      <c r="L29" s="52"/>
      <c r="M29" s="52"/>
      <c r="N29" s="52"/>
      <c r="O29" s="52"/>
      <c r="P29" s="81"/>
    </row>
    <row r="30" spans="1:16" ht="17.25" customHeight="1" x14ac:dyDescent="0.15">
      <c r="A30" s="2"/>
      <c r="B30" s="3"/>
      <c r="C30" s="9">
        <f t="shared" si="0"/>
        <v>22</v>
      </c>
      <c r="D30" s="10">
        <f t="shared" si="1"/>
        <v>1.5</v>
      </c>
      <c r="E30" s="25">
        <v>59</v>
      </c>
      <c r="F30" s="22" t="s">
        <v>51</v>
      </c>
      <c r="G30" s="13" t="s">
        <v>52</v>
      </c>
      <c r="H30" s="14" t="s">
        <v>19</v>
      </c>
      <c r="I30" s="79" t="s">
        <v>61</v>
      </c>
      <c r="J30" s="89" t="s">
        <v>62</v>
      </c>
      <c r="K30" s="52"/>
      <c r="L30" s="52"/>
      <c r="M30" s="52"/>
      <c r="N30" s="52"/>
      <c r="O30" s="52"/>
      <c r="P30" s="81"/>
    </row>
    <row r="31" spans="1:16" ht="17.25" customHeight="1" x14ac:dyDescent="0.15">
      <c r="A31" s="2"/>
      <c r="B31" s="3"/>
      <c r="C31" s="9">
        <f t="shared" si="0"/>
        <v>23</v>
      </c>
      <c r="D31" s="10">
        <f t="shared" si="1"/>
        <v>3.3999999999999986</v>
      </c>
      <c r="E31" s="25">
        <v>62.4</v>
      </c>
      <c r="F31" s="22" t="s">
        <v>63</v>
      </c>
      <c r="G31" s="13" t="s">
        <v>52</v>
      </c>
      <c r="H31" s="14" t="s">
        <v>12</v>
      </c>
      <c r="I31" s="79" t="s">
        <v>64</v>
      </c>
      <c r="J31" s="89" t="s">
        <v>65</v>
      </c>
      <c r="K31" s="52"/>
      <c r="L31" s="52"/>
      <c r="M31" s="52"/>
      <c r="N31" s="52"/>
      <c r="O31" s="52"/>
      <c r="P31" s="81"/>
    </row>
    <row r="32" spans="1:16" ht="47.25" customHeight="1" x14ac:dyDescent="0.15">
      <c r="A32" s="2"/>
      <c r="B32" s="3"/>
      <c r="C32" s="9">
        <f t="shared" si="0"/>
        <v>24</v>
      </c>
      <c r="D32" s="10">
        <f t="shared" si="1"/>
        <v>7.3000000000000043</v>
      </c>
      <c r="E32" s="25">
        <v>69.7</v>
      </c>
      <c r="F32" s="26"/>
      <c r="G32" s="13" t="s">
        <v>29</v>
      </c>
      <c r="H32" s="14" t="s">
        <v>19</v>
      </c>
      <c r="I32" s="80" t="s">
        <v>66</v>
      </c>
      <c r="J32" s="91" t="s">
        <v>67</v>
      </c>
      <c r="K32" s="52"/>
      <c r="L32" s="52"/>
      <c r="M32" s="52"/>
      <c r="N32" s="52"/>
      <c r="O32" s="52"/>
      <c r="P32" s="81"/>
    </row>
    <row r="33" spans="1:16" ht="30" customHeight="1" x14ac:dyDescent="0.15">
      <c r="A33" s="2"/>
      <c r="B33" s="3"/>
      <c r="C33" s="4">
        <f t="shared" si="0"/>
        <v>25</v>
      </c>
      <c r="D33" s="5">
        <f t="shared" si="1"/>
        <v>3.0999999999999943</v>
      </c>
      <c r="E33" s="28">
        <v>72.8</v>
      </c>
      <c r="F33" s="29" t="s">
        <v>68</v>
      </c>
      <c r="G33" s="48" t="s">
        <v>69</v>
      </c>
      <c r="H33" s="49"/>
      <c r="I33" s="30" t="s">
        <v>64</v>
      </c>
      <c r="J33" s="88" t="s">
        <v>70</v>
      </c>
      <c r="K33" s="52"/>
      <c r="L33" s="52"/>
      <c r="M33" s="52"/>
      <c r="N33" s="52"/>
      <c r="O33" s="52"/>
      <c r="P33" s="81"/>
    </row>
    <row r="34" spans="1:16" ht="27" customHeight="1" x14ac:dyDescent="0.15">
      <c r="A34" s="2"/>
      <c r="B34" s="3"/>
      <c r="C34" s="9">
        <f t="shared" si="0"/>
        <v>26</v>
      </c>
      <c r="D34" s="10">
        <f t="shared" si="1"/>
        <v>4.7999999999999972</v>
      </c>
      <c r="E34" s="25">
        <v>77.599999999999994</v>
      </c>
      <c r="F34" s="26"/>
      <c r="G34" s="13" t="s">
        <v>29</v>
      </c>
      <c r="H34" s="14" t="s">
        <v>19</v>
      </c>
      <c r="I34" s="79" t="s">
        <v>71</v>
      </c>
      <c r="J34" s="91" t="s">
        <v>72</v>
      </c>
      <c r="K34" s="52"/>
      <c r="L34" s="52"/>
      <c r="M34" s="52"/>
      <c r="N34" s="52"/>
      <c r="O34" s="52"/>
      <c r="P34" s="81"/>
    </row>
    <row r="35" spans="1:16" ht="17.25" customHeight="1" x14ac:dyDescent="0.15">
      <c r="A35" s="2"/>
      <c r="B35" s="3"/>
      <c r="C35" s="9">
        <f t="shared" si="0"/>
        <v>27</v>
      </c>
      <c r="D35" s="10">
        <f t="shared" si="1"/>
        <v>0.20000000000000284</v>
      </c>
      <c r="E35" s="25">
        <v>77.8</v>
      </c>
      <c r="F35" s="22" t="s">
        <v>73</v>
      </c>
      <c r="G35" s="13" t="s">
        <v>22</v>
      </c>
      <c r="H35" s="14" t="s">
        <v>19</v>
      </c>
      <c r="I35" s="79" t="s">
        <v>74</v>
      </c>
      <c r="J35" s="89" t="s">
        <v>75</v>
      </c>
      <c r="K35" s="52"/>
      <c r="L35" s="52"/>
      <c r="M35" s="52"/>
      <c r="N35" s="52"/>
      <c r="O35" s="52"/>
      <c r="P35" s="81"/>
    </row>
    <row r="36" spans="1:16" ht="17.25" customHeight="1" x14ac:dyDescent="0.15">
      <c r="A36" s="2"/>
      <c r="B36" s="3"/>
      <c r="C36" s="9">
        <f t="shared" si="0"/>
        <v>28</v>
      </c>
      <c r="D36" s="10">
        <f t="shared" si="1"/>
        <v>3.5</v>
      </c>
      <c r="E36" s="25">
        <v>81.3</v>
      </c>
      <c r="F36" s="31" t="s">
        <v>76</v>
      </c>
      <c r="G36" s="13" t="s">
        <v>16</v>
      </c>
      <c r="H36" s="14" t="s">
        <v>12</v>
      </c>
      <c r="I36" s="79" t="s">
        <v>77</v>
      </c>
      <c r="J36" s="91" t="s">
        <v>78</v>
      </c>
      <c r="K36" s="52"/>
      <c r="L36" s="52"/>
      <c r="M36" s="52"/>
      <c r="N36" s="52"/>
      <c r="O36" s="52"/>
      <c r="P36" s="81"/>
    </row>
    <row r="37" spans="1:16" ht="17.25" customHeight="1" x14ac:dyDescent="0.15">
      <c r="A37" s="2"/>
      <c r="B37" s="3"/>
      <c r="C37" s="9">
        <f t="shared" si="0"/>
        <v>29</v>
      </c>
      <c r="D37" s="10">
        <f t="shared" si="1"/>
        <v>13.900000000000006</v>
      </c>
      <c r="E37" s="25">
        <v>95.2</v>
      </c>
      <c r="F37" s="22" t="s">
        <v>79</v>
      </c>
      <c r="G37" s="13" t="s">
        <v>52</v>
      </c>
      <c r="H37" s="14" t="s">
        <v>12</v>
      </c>
      <c r="I37" s="79" t="s">
        <v>77</v>
      </c>
      <c r="J37" s="89" t="s">
        <v>78</v>
      </c>
      <c r="K37" s="52"/>
      <c r="L37" s="52"/>
      <c r="M37" s="52"/>
      <c r="N37" s="52"/>
      <c r="O37" s="52"/>
      <c r="P37" s="81"/>
    </row>
    <row r="38" spans="1:16" ht="17.25" customHeight="1" x14ac:dyDescent="0.15">
      <c r="A38" s="2"/>
      <c r="B38" s="3"/>
      <c r="C38" s="9">
        <f t="shared" si="0"/>
        <v>30</v>
      </c>
      <c r="D38" s="10">
        <f t="shared" si="1"/>
        <v>9.3999999999999915</v>
      </c>
      <c r="E38" s="25">
        <v>104.6</v>
      </c>
      <c r="F38" s="22" t="s">
        <v>80</v>
      </c>
      <c r="G38" s="13" t="s">
        <v>22</v>
      </c>
      <c r="H38" s="14" t="s">
        <v>19</v>
      </c>
      <c r="I38" s="79" t="s">
        <v>81</v>
      </c>
      <c r="J38" s="89" t="s">
        <v>82</v>
      </c>
      <c r="K38" s="52"/>
      <c r="L38" s="52"/>
      <c r="M38" s="52"/>
      <c r="N38" s="52"/>
      <c r="O38" s="52"/>
      <c r="P38" s="81"/>
    </row>
    <row r="39" spans="1:16" ht="30" customHeight="1" x14ac:dyDescent="0.15">
      <c r="A39" s="2"/>
      <c r="B39" s="3"/>
      <c r="C39" s="4">
        <f t="shared" si="0"/>
        <v>31</v>
      </c>
      <c r="D39" s="5">
        <f t="shared" si="1"/>
        <v>13.600000000000009</v>
      </c>
      <c r="E39" s="28">
        <v>118.2</v>
      </c>
      <c r="F39" s="29" t="s">
        <v>83</v>
      </c>
      <c r="G39" s="48" t="s">
        <v>69</v>
      </c>
      <c r="H39" s="49"/>
      <c r="I39" s="30" t="s">
        <v>84</v>
      </c>
      <c r="J39" s="88" t="s">
        <v>85</v>
      </c>
      <c r="K39" s="52"/>
      <c r="L39" s="52"/>
      <c r="M39" s="52"/>
      <c r="N39" s="52"/>
      <c r="O39" s="52"/>
      <c r="P39" s="81"/>
    </row>
    <row r="40" spans="1:16" ht="17.25" customHeight="1" x14ac:dyDescent="0.15">
      <c r="A40" s="2"/>
      <c r="B40" s="3"/>
      <c r="C40" s="9">
        <f t="shared" si="0"/>
        <v>32</v>
      </c>
      <c r="D40" s="10">
        <f t="shared" si="1"/>
        <v>6.7999999999999972</v>
      </c>
      <c r="E40" s="25">
        <v>125</v>
      </c>
      <c r="F40" s="22" t="s">
        <v>86</v>
      </c>
      <c r="G40" s="13" t="s">
        <v>22</v>
      </c>
      <c r="H40" s="14" t="s">
        <v>12</v>
      </c>
      <c r="I40" s="80" t="s">
        <v>87</v>
      </c>
      <c r="J40" s="89" t="s">
        <v>88</v>
      </c>
      <c r="K40" s="52"/>
      <c r="L40" s="52"/>
      <c r="M40" s="52"/>
      <c r="N40" s="52"/>
      <c r="O40" s="52"/>
      <c r="P40" s="81"/>
    </row>
    <row r="41" spans="1:16" ht="17.25" customHeight="1" x14ac:dyDescent="0.15">
      <c r="A41" s="2"/>
      <c r="B41" s="3"/>
      <c r="C41" s="9">
        <f t="shared" si="0"/>
        <v>33</v>
      </c>
      <c r="D41" s="10">
        <f t="shared" si="1"/>
        <v>12.699999999999989</v>
      </c>
      <c r="E41" s="25">
        <v>137.69999999999999</v>
      </c>
      <c r="F41" s="22" t="s">
        <v>89</v>
      </c>
      <c r="G41" s="13" t="s">
        <v>18</v>
      </c>
      <c r="H41" s="14" t="s">
        <v>19</v>
      </c>
      <c r="I41" s="79" t="s">
        <v>90</v>
      </c>
      <c r="J41" s="89" t="s">
        <v>91</v>
      </c>
      <c r="K41" s="52"/>
      <c r="L41" s="52"/>
      <c r="M41" s="52"/>
      <c r="N41" s="52"/>
      <c r="O41" s="52"/>
      <c r="P41" s="81"/>
    </row>
    <row r="42" spans="1:16" ht="39.75" customHeight="1" x14ac:dyDescent="0.15">
      <c r="A42" s="2"/>
      <c r="B42" s="3"/>
      <c r="C42" s="9">
        <f t="shared" ref="C42:C73" si="2">C41+1</f>
        <v>34</v>
      </c>
      <c r="D42" s="10">
        <f t="shared" ref="D42:D73" si="3">E42-E41</f>
        <v>9.3000000000000114</v>
      </c>
      <c r="E42" s="25">
        <v>147</v>
      </c>
      <c r="F42" s="22" t="s">
        <v>92</v>
      </c>
      <c r="G42" s="13" t="s">
        <v>22</v>
      </c>
      <c r="H42" s="14" t="s">
        <v>12</v>
      </c>
      <c r="I42" s="79" t="s">
        <v>93</v>
      </c>
      <c r="J42" s="93" t="s">
        <v>94</v>
      </c>
      <c r="K42" s="52"/>
      <c r="L42" s="52"/>
      <c r="M42" s="52"/>
      <c r="N42" s="52"/>
      <c r="O42" s="52"/>
      <c r="P42" s="81"/>
    </row>
    <row r="43" spans="1:16" ht="17.25" customHeight="1" x14ac:dyDescent="0.15">
      <c r="A43" s="2"/>
      <c r="B43" s="3"/>
      <c r="C43" s="9">
        <f t="shared" si="2"/>
        <v>35</v>
      </c>
      <c r="D43" s="10">
        <f t="shared" si="3"/>
        <v>1.5</v>
      </c>
      <c r="E43" s="25">
        <v>148.5</v>
      </c>
      <c r="F43" s="22" t="s">
        <v>95</v>
      </c>
      <c r="G43" s="13" t="s">
        <v>22</v>
      </c>
      <c r="H43" s="14" t="s">
        <v>19</v>
      </c>
      <c r="I43" s="79" t="s">
        <v>13</v>
      </c>
      <c r="J43" s="91" t="s">
        <v>96</v>
      </c>
      <c r="K43" s="52"/>
      <c r="L43" s="52"/>
      <c r="M43" s="52"/>
      <c r="N43" s="52"/>
      <c r="O43" s="52"/>
      <c r="P43" s="81"/>
    </row>
    <row r="44" spans="1:16" ht="17.25" customHeight="1" x14ac:dyDescent="0.15">
      <c r="A44" s="2"/>
      <c r="B44" s="3"/>
      <c r="C44" s="9">
        <f t="shared" si="2"/>
        <v>36</v>
      </c>
      <c r="D44" s="10">
        <f t="shared" si="3"/>
        <v>0.40000000000000568</v>
      </c>
      <c r="E44" s="25">
        <v>148.9</v>
      </c>
      <c r="F44" s="22" t="s">
        <v>51</v>
      </c>
      <c r="G44" s="13" t="s">
        <v>52</v>
      </c>
      <c r="H44" s="14" t="s">
        <v>12</v>
      </c>
      <c r="I44" s="79" t="s">
        <v>93</v>
      </c>
      <c r="J44" s="91" t="s">
        <v>97</v>
      </c>
      <c r="K44" s="52"/>
      <c r="L44" s="52"/>
      <c r="M44" s="52"/>
      <c r="N44" s="52"/>
      <c r="O44" s="52"/>
      <c r="P44" s="81"/>
    </row>
    <row r="45" spans="1:16" ht="17.25" customHeight="1" x14ac:dyDescent="0.15">
      <c r="A45" s="2"/>
      <c r="B45" s="3"/>
      <c r="C45" s="9">
        <f t="shared" si="2"/>
        <v>37</v>
      </c>
      <c r="D45" s="10">
        <f t="shared" si="3"/>
        <v>4.9000000000000057</v>
      </c>
      <c r="E45" s="25">
        <v>153.80000000000001</v>
      </c>
      <c r="F45" s="22" t="s">
        <v>98</v>
      </c>
      <c r="G45" s="13" t="s">
        <v>22</v>
      </c>
      <c r="H45" s="14" t="s">
        <v>99</v>
      </c>
      <c r="I45" s="79" t="s">
        <v>13</v>
      </c>
      <c r="J45" s="89" t="s">
        <v>100</v>
      </c>
      <c r="K45" s="52"/>
      <c r="L45" s="52"/>
      <c r="M45" s="52"/>
      <c r="N45" s="52"/>
      <c r="O45" s="52"/>
      <c r="P45" s="81"/>
    </row>
    <row r="46" spans="1:16" ht="17.25" customHeight="1" x14ac:dyDescent="0.15">
      <c r="A46" s="2"/>
      <c r="B46" s="3"/>
      <c r="C46" s="9">
        <f t="shared" si="2"/>
        <v>38</v>
      </c>
      <c r="D46" s="10">
        <f t="shared" si="3"/>
        <v>0.39999999999997726</v>
      </c>
      <c r="E46" s="25">
        <v>154.19999999999999</v>
      </c>
      <c r="F46" s="22" t="s">
        <v>51</v>
      </c>
      <c r="G46" s="13" t="s">
        <v>52</v>
      </c>
      <c r="H46" s="14" t="s">
        <v>19</v>
      </c>
      <c r="I46" s="79" t="s">
        <v>93</v>
      </c>
      <c r="J46" s="92"/>
      <c r="K46" s="52"/>
      <c r="L46" s="52"/>
      <c r="M46" s="52"/>
      <c r="N46" s="52"/>
      <c r="O46" s="52"/>
      <c r="P46" s="81"/>
    </row>
    <row r="47" spans="1:16" ht="17.25" customHeight="1" x14ac:dyDescent="0.15">
      <c r="A47" s="2"/>
      <c r="B47" s="3"/>
      <c r="C47" s="9">
        <f t="shared" si="2"/>
        <v>39</v>
      </c>
      <c r="D47" s="10">
        <f t="shared" si="3"/>
        <v>6</v>
      </c>
      <c r="E47" s="25">
        <v>160.19999999999999</v>
      </c>
      <c r="F47" s="22" t="s">
        <v>101</v>
      </c>
      <c r="G47" s="13" t="s">
        <v>22</v>
      </c>
      <c r="H47" s="14" t="s">
        <v>12</v>
      </c>
      <c r="I47" s="79" t="s">
        <v>102</v>
      </c>
      <c r="J47" s="89" t="s">
        <v>103</v>
      </c>
      <c r="K47" s="52"/>
      <c r="L47" s="52"/>
      <c r="M47" s="52"/>
      <c r="N47" s="52"/>
      <c r="O47" s="52"/>
      <c r="P47" s="81"/>
    </row>
    <row r="48" spans="1:16" ht="17.25" customHeight="1" x14ac:dyDescent="0.15">
      <c r="A48" s="2"/>
      <c r="B48" s="3"/>
      <c r="C48" s="9">
        <f t="shared" si="2"/>
        <v>40</v>
      </c>
      <c r="D48" s="10">
        <f t="shared" si="3"/>
        <v>12.900000000000006</v>
      </c>
      <c r="E48" s="25">
        <v>173.1</v>
      </c>
      <c r="F48" s="22" t="s">
        <v>51</v>
      </c>
      <c r="G48" s="13" t="s">
        <v>52</v>
      </c>
      <c r="H48" s="14" t="s">
        <v>12</v>
      </c>
      <c r="I48" s="79" t="s">
        <v>104</v>
      </c>
      <c r="J48" s="89" t="s">
        <v>105</v>
      </c>
      <c r="K48" s="52"/>
      <c r="L48" s="52"/>
      <c r="M48" s="52"/>
      <c r="N48" s="52"/>
      <c r="O48" s="52"/>
      <c r="P48" s="81"/>
    </row>
    <row r="49" spans="1:16" ht="17.25" customHeight="1" x14ac:dyDescent="0.15">
      <c r="A49" s="2"/>
      <c r="B49" s="3"/>
      <c r="C49" s="9">
        <f t="shared" si="2"/>
        <v>41</v>
      </c>
      <c r="D49" s="10">
        <f t="shared" si="3"/>
        <v>5.7000000000000171</v>
      </c>
      <c r="E49" s="25">
        <v>178.8</v>
      </c>
      <c r="F49" s="22" t="s">
        <v>106</v>
      </c>
      <c r="G49" s="13" t="s">
        <v>22</v>
      </c>
      <c r="H49" s="14" t="s">
        <v>19</v>
      </c>
      <c r="I49" s="79" t="s">
        <v>107</v>
      </c>
      <c r="J49" s="89" t="s">
        <v>108</v>
      </c>
      <c r="K49" s="52"/>
      <c r="L49" s="52"/>
      <c r="M49" s="52"/>
      <c r="N49" s="52"/>
      <c r="O49" s="52"/>
      <c r="P49" s="81"/>
    </row>
    <row r="50" spans="1:16" ht="17.25" customHeight="1" x14ac:dyDescent="0.15">
      <c r="A50" s="2"/>
      <c r="B50" s="3"/>
      <c r="C50" s="9">
        <f t="shared" si="2"/>
        <v>42</v>
      </c>
      <c r="D50" s="10">
        <f t="shared" si="3"/>
        <v>5.3999999999999773</v>
      </c>
      <c r="E50" s="25">
        <v>184.2</v>
      </c>
      <c r="F50" s="31" t="s">
        <v>109</v>
      </c>
      <c r="G50" s="125" t="s">
        <v>22</v>
      </c>
      <c r="H50" s="32" t="s">
        <v>99</v>
      </c>
      <c r="I50" s="79" t="s">
        <v>13</v>
      </c>
      <c r="J50" s="94"/>
      <c r="K50" s="52"/>
      <c r="L50" s="52"/>
      <c r="M50" s="52"/>
      <c r="N50" s="52"/>
      <c r="O50" s="52"/>
      <c r="P50" s="81"/>
    </row>
    <row r="51" spans="1:16" ht="30" customHeight="1" x14ac:dyDescent="0.15">
      <c r="A51" s="2"/>
      <c r="B51" s="3"/>
      <c r="C51" s="4">
        <f t="shared" si="2"/>
        <v>43</v>
      </c>
      <c r="D51" s="5">
        <f t="shared" si="3"/>
        <v>2.2000000000000171</v>
      </c>
      <c r="E51" s="28">
        <v>186.4</v>
      </c>
      <c r="F51" s="29" t="s">
        <v>110</v>
      </c>
      <c r="G51" s="48" t="s">
        <v>111</v>
      </c>
      <c r="H51" s="49"/>
      <c r="I51" s="30" t="s">
        <v>13</v>
      </c>
      <c r="J51" s="95" t="s">
        <v>112</v>
      </c>
      <c r="K51" s="52"/>
      <c r="L51" s="52"/>
      <c r="M51" s="52"/>
      <c r="N51" s="52"/>
      <c r="O51" s="52"/>
      <c r="P51" s="81"/>
    </row>
    <row r="52" spans="1:16" ht="17.25" customHeight="1" x14ac:dyDescent="0.15">
      <c r="A52" s="2"/>
      <c r="B52" s="3"/>
      <c r="C52" s="9">
        <f t="shared" si="2"/>
        <v>44</v>
      </c>
      <c r="D52" s="10">
        <f t="shared" si="3"/>
        <v>0.40000000000000568</v>
      </c>
      <c r="E52" s="25">
        <v>186.8</v>
      </c>
      <c r="F52" s="22" t="s">
        <v>15</v>
      </c>
      <c r="G52" s="13" t="s">
        <v>52</v>
      </c>
      <c r="H52" s="14" t="s">
        <v>19</v>
      </c>
      <c r="I52" s="79" t="s">
        <v>113</v>
      </c>
      <c r="J52" s="92"/>
      <c r="K52" s="63"/>
      <c r="L52" s="52"/>
      <c r="M52" s="52"/>
      <c r="N52" s="52"/>
      <c r="O52" s="52"/>
      <c r="P52" s="81"/>
    </row>
    <row r="53" spans="1:16" ht="17.25" customHeight="1" x14ac:dyDescent="0.15">
      <c r="A53" s="2"/>
      <c r="B53" s="3"/>
      <c r="C53" s="33">
        <f t="shared" si="2"/>
        <v>45</v>
      </c>
      <c r="D53" s="10">
        <f t="shared" si="3"/>
        <v>34.599999999999994</v>
      </c>
      <c r="E53" s="25">
        <v>221.4</v>
      </c>
      <c r="F53" s="22" t="s">
        <v>51</v>
      </c>
      <c r="G53" s="13" t="s">
        <v>22</v>
      </c>
      <c r="H53" s="14" t="s">
        <v>19</v>
      </c>
      <c r="I53" s="79" t="s">
        <v>93</v>
      </c>
      <c r="J53" s="89" t="s">
        <v>114</v>
      </c>
      <c r="K53" s="52"/>
      <c r="L53" s="52"/>
      <c r="M53" s="52"/>
      <c r="N53" s="52"/>
      <c r="O53" s="52"/>
      <c r="P53" s="81"/>
    </row>
    <row r="54" spans="1:16" ht="17.25" customHeight="1" x14ac:dyDescent="0.15">
      <c r="A54" s="2"/>
      <c r="B54" s="3"/>
      <c r="C54" s="33">
        <f t="shared" si="2"/>
        <v>46</v>
      </c>
      <c r="D54" s="10">
        <f t="shared" si="3"/>
        <v>10.900000000000006</v>
      </c>
      <c r="E54" s="25">
        <v>232.3</v>
      </c>
      <c r="F54" s="22" t="s">
        <v>51</v>
      </c>
      <c r="G54" s="13" t="s">
        <v>52</v>
      </c>
      <c r="H54" s="14" t="s">
        <v>19</v>
      </c>
      <c r="I54" s="79" t="s">
        <v>115</v>
      </c>
      <c r="J54" s="89" t="s">
        <v>116</v>
      </c>
      <c r="K54" s="52"/>
      <c r="L54" s="52"/>
      <c r="M54" s="52"/>
      <c r="N54" s="52"/>
      <c r="O54" s="52"/>
      <c r="P54" s="81"/>
    </row>
    <row r="55" spans="1:16" ht="44.25" customHeight="1" x14ac:dyDescent="0.15">
      <c r="A55" s="34" t="s">
        <v>117</v>
      </c>
      <c r="B55" s="3"/>
      <c r="C55" s="35">
        <f t="shared" si="2"/>
        <v>47</v>
      </c>
      <c r="D55" s="5">
        <f t="shared" si="3"/>
        <v>9.9999999999994316E-2</v>
      </c>
      <c r="E55" s="28">
        <v>232.4</v>
      </c>
      <c r="F55" s="29" t="s">
        <v>118</v>
      </c>
      <c r="G55" s="48" t="s">
        <v>111</v>
      </c>
      <c r="H55" s="49"/>
      <c r="I55" s="30" t="s">
        <v>115</v>
      </c>
      <c r="J55" s="95" t="s">
        <v>119</v>
      </c>
      <c r="K55" s="52"/>
      <c r="L55" s="52"/>
      <c r="M55" s="52"/>
      <c r="N55" s="52"/>
      <c r="O55" s="52"/>
      <c r="P55" s="81"/>
    </row>
    <row r="56" spans="1:16" ht="17.25" customHeight="1" x14ac:dyDescent="0.15">
      <c r="A56" s="36">
        <v>43.9</v>
      </c>
      <c r="B56" s="37">
        <f>A56+231.5</f>
        <v>275.39999999999998</v>
      </c>
      <c r="C56" s="33">
        <f t="shared" si="2"/>
        <v>48</v>
      </c>
      <c r="D56" s="10">
        <f t="shared" si="3"/>
        <v>43.900000000000006</v>
      </c>
      <c r="E56" s="25">
        <v>276.3</v>
      </c>
      <c r="F56" s="22" t="s">
        <v>120</v>
      </c>
      <c r="G56" s="13" t="s">
        <v>29</v>
      </c>
      <c r="H56" s="14" t="s">
        <v>12</v>
      </c>
      <c r="I56" s="79" t="s">
        <v>115</v>
      </c>
      <c r="J56" s="89" t="s">
        <v>121</v>
      </c>
      <c r="K56" s="52"/>
      <c r="L56" s="52"/>
      <c r="M56" s="52"/>
      <c r="N56" s="52"/>
      <c r="O56" s="52"/>
      <c r="P56" s="81"/>
    </row>
    <row r="57" spans="1:16" ht="17.25" customHeight="1" x14ac:dyDescent="0.15">
      <c r="A57" s="36">
        <v>46.3</v>
      </c>
      <c r="B57" s="37">
        <f>A57+231.5</f>
        <v>277.8</v>
      </c>
      <c r="C57" s="33">
        <f t="shared" si="2"/>
        <v>49</v>
      </c>
      <c r="D57" s="10">
        <f t="shared" si="3"/>
        <v>2.3000000000000114</v>
      </c>
      <c r="E57" s="25">
        <v>278.60000000000002</v>
      </c>
      <c r="F57" s="22" t="s">
        <v>122</v>
      </c>
      <c r="G57" s="13" t="s">
        <v>22</v>
      </c>
      <c r="H57" s="14" t="s">
        <v>12</v>
      </c>
      <c r="I57" s="79" t="s">
        <v>123</v>
      </c>
      <c r="J57" s="92"/>
      <c r="K57" s="52"/>
      <c r="L57" s="52"/>
      <c r="M57" s="52"/>
      <c r="N57" s="52"/>
      <c r="O57" s="52"/>
      <c r="P57" s="81"/>
    </row>
    <row r="58" spans="1:16" ht="17.25" customHeight="1" x14ac:dyDescent="0.15">
      <c r="A58" s="36">
        <v>46.6</v>
      </c>
      <c r="B58" s="37">
        <f>A58+231.5</f>
        <v>278.10000000000002</v>
      </c>
      <c r="C58" s="33">
        <f t="shared" si="2"/>
        <v>50</v>
      </c>
      <c r="D58" s="10">
        <f t="shared" si="3"/>
        <v>0.29999999999995453</v>
      </c>
      <c r="E58" s="25">
        <v>278.89999999999998</v>
      </c>
      <c r="F58" s="22" t="s">
        <v>15</v>
      </c>
      <c r="G58" s="13" t="s">
        <v>52</v>
      </c>
      <c r="H58" s="14" t="s">
        <v>19</v>
      </c>
      <c r="I58" s="79" t="s">
        <v>123</v>
      </c>
      <c r="J58" s="92"/>
      <c r="K58" s="52"/>
      <c r="L58" s="52"/>
      <c r="M58" s="52"/>
      <c r="N58" s="52"/>
      <c r="O58" s="52"/>
      <c r="P58" s="81"/>
    </row>
    <row r="59" spans="1:16" ht="17.25" customHeight="1" x14ac:dyDescent="0.15">
      <c r="A59" s="36">
        <v>50.9</v>
      </c>
      <c r="B59" s="37">
        <f>A59+231.5</f>
        <v>282.39999999999998</v>
      </c>
      <c r="C59" s="33">
        <f t="shared" si="2"/>
        <v>51</v>
      </c>
      <c r="D59" s="10">
        <f t="shared" si="3"/>
        <v>4.3000000000000114</v>
      </c>
      <c r="E59" s="25">
        <v>283.2</v>
      </c>
      <c r="F59" s="22" t="s">
        <v>15</v>
      </c>
      <c r="G59" s="13" t="s">
        <v>38</v>
      </c>
      <c r="H59" s="14" t="s">
        <v>19</v>
      </c>
      <c r="I59" s="79" t="s">
        <v>124</v>
      </c>
      <c r="J59" s="89" t="s">
        <v>125</v>
      </c>
      <c r="K59" s="52"/>
      <c r="L59" s="52"/>
      <c r="M59" s="52"/>
      <c r="N59" s="52"/>
      <c r="O59" s="52"/>
      <c r="P59" s="81"/>
    </row>
    <row r="60" spans="1:16" ht="17.25" customHeight="1" x14ac:dyDescent="0.15">
      <c r="A60" s="2"/>
      <c r="B60" s="3"/>
      <c r="C60" s="33">
        <f t="shared" si="2"/>
        <v>52</v>
      </c>
      <c r="D60" s="10">
        <f t="shared" si="3"/>
        <v>2</v>
      </c>
      <c r="E60" s="25">
        <v>285.2</v>
      </c>
      <c r="F60" s="22" t="s">
        <v>15</v>
      </c>
      <c r="G60" s="13" t="s">
        <v>52</v>
      </c>
      <c r="H60" s="14" t="s">
        <v>19</v>
      </c>
      <c r="I60" s="79" t="s">
        <v>124</v>
      </c>
      <c r="J60" s="96" t="s">
        <v>126</v>
      </c>
      <c r="K60" s="52"/>
      <c r="L60" s="52"/>
      <c r="M60" s="52"/>
      <c r="N60" s="52"/>
      <c r="O60" s="52"/>
      <c r="P60" s="81"/>
    </row>
    <row r="61" spans="1:16" ht="17.25" customHeight="1" x14ac:dyDescent="0.15">
      <c r="A61" s="36">
        <v>52.9</v>
      </c>
      <c r="B61" s="37">
        <f>A61+231.5</f>
        <v>284.39999999999998</v>
      </c>
      <c r="C61" s="33">
        <f t="shared" si="2"/>
        <v>53</v>
      </c>
      <c r="D61" s="10">
        <f t="shared" si="3"/>
        <v>0</v>
      </c>
      <c r="E61" s="25">
        <v>285.2</v>
      </c>
      <c r="F61" s="22" t="s">
        <v>15</v>
      </c>
      <c r="G61" s="13" t="s">
        <v>22</v>
      </c>
      <c r="H61" s="14" t="s">
        <v>12</v>
      </c>
      <c r="I61" s="80" t="s">
        <v>127</v>
      </c>
      <c r="J61" s="97"/>
      <c r="K61" s="52"/>
      <c r="L61" s="52"/>
      <c r="M61" s="52"/>
      <c r="N61" s="52"/>
      <c r="O61" s="52"/>
      <c r="P61" s="81"/>
    </row>
    <row r="62" spans="1:16" ht="17.25" customHeight="1" x14ac:dyDescent="0.15">
      <c r="A62" s="36">
        <v>55.4</v>
      </c>
      <c r="B62" s="37">
        <f>A62+231.5</f>
        <v>286.89999999999998</v>
      </c>
      <c r="C62" s="33">
        <f t="shared" si="2"/>
        <v>54</v>
      </c>
      <c r="D62" s="10">
        <f t="shared" si="3"/>
        <v>2.5</v>
      </c>
      <c r="E62" s="25">
        <v>287.7</v>
      </c>
      <c r="F62" s="22" t="s">
        <v>51</v>
      </c>
      <c r="G62" s="13" t="s">
        <v>52</v>
      </c>
      <c r="H62" s="14" t="s">
        <v>19</v>
      </c>
      <c r="I62" s="79" t="s">
        <v>128</v>
      </c>
      <c r="J62" s="89" t="s">
        <v>129</v>
      </c>
      <c r="K62" s="52"/>
      <c r="L62" s="52"/>
      <c r="M62" s="52"/>
      <c r="N62" s="52"/>
      <c r="O62" s="52"/>
      <c r="P62" s="81"/>
    </row>
    <row r="63" spans="1:16" ht="25.5" customHeight="1" x14ac:dyDescent="0.15">
      <c r="A63" s="36">
        <v>56</v>
      </c>
      <c r="B63" s="37">
        <f>A63+231.5</f>
        <v>287.5</v>
      </c>
      <c r="C63" s="33">
        <f t="shared" si="2"/>
        <v>55</v>
      </c>
      <c r="D63" s="10">
        <f t="shared" si="3"/>
        <v>0.69999999999998863</v>
      </c>
      <c r="E63" s="25">
        <v>288.39999999999998</v>
      </c>
      <c r="F63" s="12" t="s">
        <v>130</v>
      </c>
      <c r="G63" s="13" t="s">
        <v>22</v>
      </c>
      <c r="H63" s="14" t="s">
        <v>12</v>
      </c>
      <c r="I63" s="86" t="s">
        <v>131</v>
      </c>
      <c r="J63" s="89" t="s">
        <v>132</v>
      </c>
      <c r="K63" s="52"/>
      <c r="L63" s="52"/>
      <c r="M63" s="52"/>
      <c r="N63" s="52"/>
      <c r="O63" s="52"/>
      <c r="P63" s="81"/>
    </row>
    <row r="64" spans="1:16" ht="17.25" customHeight="1" x14ac:dyDescent="0.15">
      <c r="A64" s="2"/>
      <c r="B64" s="3"/>
      <c r="C64" s="33">
        <f t="shared" si="2"/>
        <v>56</v>
      </c>
      <c r="D64" s="10">
        <f t="shared" si="3"/>
        <v>16</v>
      </c>
      <c r="E64" s="25">
        <v>304.39999999999998</v>
      </c>
      <c r="F64" s="12" t="s">
        <v>133</v>
      </c>
      <c r="G64" s="13" t="s">
        <v>22</v>
      </c>
      <c r="H64" s="14" t="s">
        <v>99</v>
      </c>
      <c r="I64" s="79" t="s">
        <v>13</v>
      </c>
      <c r="J64" s="89" t="s">
        <v>134</v>
      </c>
      <c r="K64" s="52"/>
      <c r="L64" s="52"/>
      <c r="M64" s="52"/>
      <c r="N64" s="52"/>
      <c r="O64" s="52"/>
      <c r="P64" s="81"/>
    </row>
    <row r="65" spans="1:16" ht="33" customHeight="1" x14ac:dyDescent="0.15">
      <c r="A65" s="36">
        <v>74.2</v>
      </c>
      <c r="B65" s="37">
        <f t="shared" ref="B65:B72" si="4">A65+231.5</f>
        <v>305.7</v>
      </c>
      <c r="C65" s="35">
        <f t="shared" si="2"/>
        <v>57</v>
      </c>
      <c r="D65" s="5">
        <f t="shared" si="3"/>
        <v>2.1000000000000227</v>
      </c>
      <c r="E65" s="28">
        <v>306.5</v>
      </c>
      <c r="F65" s="7" t="s">
        <v>135</v>
      </c>
      <c r="G65" s="48" t="s">
        <v>111</v>
      </c>
      <c r="H65" s="49"/>
      <c r="I65" s="30" t="s">
        <v>136</v>
      </c>
      <c r="J65" s="95" t="s">
        <v>137</v>
      </c>
      <c r="K65" s="52"/>
      <c r="L65" s="52"/>
      <c r="M65" s="52"/>
      <c r="N65" s="52"/>
      <c r="O65" s="52"/>
      <c r="P65" s="81"/>
    </row>
    <row r="66" spans="1:16" ht="17.25" customHeight="1" x14ac:dyDescent="0.15">
      <c r="A66" s="36">
        <v>74.7</v>
      </c>
      <c r="B66" s="37">
        <f t="shared" si="4"/>
        <v>306.2</v>
      </c>
      <c r="C66" s="33">
        <f t="shared" si="2"/>
        <v>58</v>
      </c>
      <c r="D66" s="10">
        <f t="shared" si="3"/>
        <v>0.5</v>
      </c>
      <c r="E66" s="25">
        <v>307</v>
      </c>
      <c r="F66" s="27" t="s">
        <v>138</v>
      </c>
      <c r="G66" s="13" t="s">
        <v>22</v>
      </c>
      <c r="H66" s="14" t="s">
        <v>12</v>
      </c>
      <c r="I66" s="79" t="s">
        <v>139</v>
      </c>
      <c r="J66" s="91" t="s">
        <v>140</v>
      </c>
      <c r="K66" s="52"/>
      <c r="L66" s="52"/>
      <c r="M66" s="52"/>
      <c r="N66" s="52"/>
      <c r="O66" s="52"/>
      <c r="P66" s="81"/>
    </row>
    <row r="67" spans="1:16" ht="17.25" customHeight="1" x14ac:dyDescent="0.15">
      <c r="A67" s="36">
        <v>75</v>
      </c>
      <c r="B67" s="37">
        <f t="shared" si="4"/>
        <v>306.5</v>
      </c>
      <c r="C67" s="33">
        <f t="shared" si="2"/>
        <v>59</v>
      </c>
      <c r="D67" s="10">
        <f t="shared" si="3"/>
        <v>0.39999999999997726</v>
      </c>
      <c r="E67" s="25">
        <v>307.39999999999998</v>
      </c>
      <c r="F67" s="17"/>
      <c r="G67" s="13" t="s">
        <v>18</v>
      </c>
      <c r="H67" s="14" t="s">
        <v>19</v>
      </c>
      <c r="I67" s="79" t="s">
        <v>139</v>
      </c>
      <c r="J67" s="89" t="s">
        <v>141</v>
      </c>
      <c r="K67" s="52"/>
      <c r="L67" s="52"/>
      <c r="M67" s="52"/>
      <c r="N67" s="52"/>
      <c r="O67" s="52"/>
      <c r="P67" s="81"/>
    </row>
    <row r="68" spans="1:16" ht="34.5" customHeight="1" x14ac:dyDescent="0.15">
      <c r="A68" s="36">
        <v>84</v>
      </c>
      <c r="B68" s="37">
        <f t="shared" si="4"/>
        <v>315.5</v>
      </c>
      <c r="C68" s="33">
        <f t="shared" si="2"/>
        <v>60</v>
      </c>
      <c r="D68" s="10">
        <f t="shared" si="3"/>
        <v>9</v>
      </c>
      <c r="E68" s="25">
        <v>316.39999999999998</v>
      </c>
      <c r="F68" s="22" t="s">
        <v>142</v>
      </c>
      <c r="G68" s="50" t="s">
        <v>99</v>
      </c>
      <c r="H68" s="51"/>
      <c r="I68" s="80" t="s">
        <v>143</v>
      </c>
      <c r="J68" s="92"/>
      <c r="K68" s="52"/>
      <c r="L68" s="52"/>
      <c r="M68" s="52"/>
      <c r="N68" s="52"/>
      <c r="O68" s="52"/>
      <c r="P68" s="81"/>
    </row>
    <row r="69" spans="1:16" ht="17.25" customHeight="1" x14ac:dyDescent="0.15">
      <c r="A69" s="36">
        <v>101.3</v>
      </c>
      <c r="B69" s="37">
        <f t="shared" si="4"/>
        <v>332.8</v>
      </c>
      <c r="C69" s="33">
        <f t="shared" si="2"/>
        <v>61</v>
      </c>
      <c r="D69" s="10">
        <f t="shared" si="3"/>
        <v>17.300000000000011</v>
      </c>
      <c r="E69" s="25">
        <v>333.7</v>
      </c>
      <c r="F69" s="12" t="s">
        <v>144</v>
      </c>
      <c r="G69" s="13" t="s">
        <v>22</v>
      </c>
      <c r="H69" s="14" t="s">
        <v>99</v>
      </c>
      <c r="I69" s="79" t="s">
        <v>145</v>
      </c>
      <c r="J69" s="89" t="s">
        <v>146</v>
      </c>
      <c r="K69" s="52"/>
      <c r="L69" s="52"/>
      <c r="M69" s="52"/>
      <c r="N69" s="52"/>
      <c r="O69" s="52"/>
      <c r="P69" s="81"/>
    </row>
    <row r="70" spans="1:16" ht="17.25" customHeight="1" x14ac:dyDescent="0.15">
      <c r="A70" s="36">
        <v>106</v>
      </c>
      <c r="B70" s="37">
        <f t="shared" si="4"/>
        <v>337.5</v>
      </c>
      <c r="C70" s="33">
        <f t="shared" si="2"/>
        <v>62</v>
      </c>
      <c r="D70" s="10">
        <f t="shared" si="3"/>
        <v>4.6000000000000227</v>
      </c>
      <c r="E70" s="25">
        <v>338.3</v>
      </c>
      <c r="F70" s="22" t="s">
        <v>147</v>
      </c>
      <c r="G70" s="13" t="s">
        <v>22</v>
      </c>
      <c r="H70" s="14" t="s">
        <v>12</v>
      </c>
      <c r="I70" s="79" t="s">
        <v>148</v>
      </c>
      <c r="J70" s="89" t="s">
        <v>149</v>
      </c>
      <c r="K70" s="52"/>
      <c r="L70" s="52"/>
      <c r="M70" s="52"/>
      <c r="N70" s="52"/>
      <c r="O70" s="52"/>
      <c r="P70" s="81"/>
    </row>
    <row r="71" spans="1:16" ht="17.25" customHeight="1" x14ac:dyDescent="0.15">
      <c r="A71" s="36">
        <v>120.6</v>
      </c>
      <c r="B71" s="37">
        <f t="shared" si="4"/>
        <v>352.1</v>
      </c>
      <c r="C71" s="33">
        <f t="shared" si="2"/>
        <v>63</v>
      </c>
      <c r="D71" s="10">
        <f t="shared" si="3"/>
        <v>12.399999999999977</v>
      </c>
      <c r="E71" s="25">
        <v>350.7</v>
      </c>
      <c r="F71" s="12" t="s">
        <v>150</v>
      </c>
      <c r="G71" s="13" t="s">
        <v>22</v>
      </c>
      <c r="H71" s="14" t="s">
        <v>12</v>
      </c>
      <c r="I71" s="79" t="s">
        <v>151</v>
      </c>
      <c r="J71" s="89" t="s">
        <v>152</v>
      </c>
      <c r="K71" s="52"/>
      <c r="L71" s="52"/>
      <c r="M71" s="52"/>
      <c r="N71" s="52"/>
      <c r="O71" s="52"/>
      <c r="P71" s="81"/>
    </row>
    <row r="72" spans="1:16" ht="17.25" customHeight="1" x14ac:dyDescent="0.15">
      <c r="A72" s="36">
        <v>125.4</v>
      </c>
      <c r="B72" s="37">
        <f t="shared" si="4"/>
        <v>356.9</v>
      </c>
      <c r="C72" s="33">
        <f t="shared" si="2"/>
        <v>64</v>
      </c>
      <c r="D72" s="10">
        <f t="shared" si="3"/>
        <v>4.8000000000000114</v>
      </c>
      <c r="E72" s="25">
        <v>355.5</v>
      </c>
      <c r="F72" s="12" t="s">
        <v>15</v>
      </c>
      <c r="G72" s="13" t="s">
        <v>22</v>
      </c>
      <c r="H72" s="32" t="s">
        <v>19</v>
      </c>
      <c r="I72" s="87" t="s">
        <v>151</v>
      </c>
      <c r="J72" s="89" t="s">
        <v>153</v>
      </c>
      <c r="K72" s="63"/>
      <c r="L72" s="52"/>
      <c r="M72" s="52"/>
      <c r="N72" s="52"/>
      <c r="O72" s="52"/>
      <c r="P72" s="81"/>
    </row>
    <row r="73" spans="1:16" ht="47.25" customHeight="1" x14ac:dyDescent="0.15">
      <c r="A73" s="2"/>
      <c r="B73" s="3"/>
      <c r="C73" s="35">
        <f t="shared" si="2"/>
        <v>65</v>
      </c>
      <c r="D73" s="5">
        <f t="shared" si="3"/>
        <v>5.8000000000000114</v>
      </c>
      <c r="E73" s="38">
        <v>361.3</v>
      </c>
      <c r="F73" s="39" t="s">
        <v>154</v>
      </c>
      <c r="G73" s="46" t="s">
        <v>69</v>
      </c>
      <c r="H73" s="47"/>
      <c r="I73" s="40" t="s">
        <v>151</v>
      </c>
      <c r="J73" s="98" t="s">
        <v>155</v>
      </c>
      <c r="K73" s="63"/>
      <c r="L73" s="52"/>
      <c r="M73" s="52"/>
      <c r="N73" s="52"/>
      <c r="O73" s="52"/>
      <c r="P73" s="81"/>
    </row>
    <row r="74" spans="1:16" ht="18" customHeight="1" x14ac:dyDescent="0.15">
      <c r="A74" s="36">
        <v>136</v>
      </c>
      <c r="B74" s="37">
        <f t="shared" ref="B74:B84" si="5">A74+231.5</f>
        <v>367.5</v>
      </c>
      <c r="C74" s="33">
        <f t="shared" ref="C74:C84" si="6">C73+1</f>
        <v>66</v>
      </c>
      <c r="D74" s="10">
        <f t="shared" ref="D74:D84" si="7">E74-E73</f>
        <v>3.5999999999999659</v>
      </c>
      <c r="E74" s="41">
        <v>364.9</v>
      </c>
      <c r="F74" s="12" t="s">
        <v>15</v>
      </c>
      <c r="G74" s="13" t="s">
        <v>16</v>
      </c>
      <c r="H74" s="14" t="s">
        <v>12</v>
      </c>
      <c r="I74" s="79" t="s">
        <v>151</v>
      </c>
      <c r="J74" s="92"/>
      <c r="K74" s="63"/>
      <c r="L74" s="52"/>
      <c r="M74" s="52"/>
      <c r="N74" s="52"/>
      <c r="O74" s="52"/>
      <c r="P74" s="81"/>
    </row>
    <row r="75" spans="1:16" ht="18" customHeight="1" x14ac:dyDescent="0.15">
      <c r="A75" s="36">
        <v>137.1</v>
      </c>
      <c r="B75" s="37">
        <f t="shared" si="5"/>
        <v>368.6</v>
      </c>
      <c r="C75" s="33">
        <f t="shared" si="6"/>
        <v>67</v>
      </c>
      <c r="D75" s="10">
        <f t="shared" si="7"/>
        <v>1.2000000000000455</v>
      </c>
      <c r="E75" s="41">
        <v>366.1</v>
      </c>
      <c r="F75" s="12" t="s">
        <v>15</v>
      </c>
      <c r="G75" s="13" t="s">
        <v>22</v>
      </c>
      <c r="H75" s="14" t="s">
        <v>12</v>
      </c>
      <c r="I75" s="79" t="s">
        <v>151</v>
      </c>
      <c r="J75" s="89" t="s">
        <v>156</v>
      </c>
      <c r="K75" s="52"/>
      <c r="L75" s="52"/>
      <c r="M75" s="52"/>
      <c r="N75" s="52"/>
      <c r="O75" s="52"/>
      <c r="P75" s="81"/>
    </row>
    <row r="76" spans="1:16" ht="18" customHeight="1" x14ac:dyDescent="0.15">
      <c r="A76" s="36">
        <v>139.69999999999999</v>
      </c>
      <c r="B76" s="37">
        <f t="shared" si="5"/>
        <v>371.2</v>
      </c>
      <c r="C76" s="33">
        <f t="shared" si="6"/>
        <v>68</v>
      </c>
      <c r="D76" s="10">
        <f t="shared" si="7"/>
        <v>2.5999999999999659</v>
      </c>
      <c r="E76" s="41">
        <v>368.7</v>
      </c>
      <c r="F76" s="12" t="s">
        <v>157</v>
      </c>
      <c r="G76" s="13" t="s">
        <v>16</v>
      </c>
      <c r="H76" s="14" t="s">
        <v>12</v>
      </c>
      <c r="I76" s="79" t="s">
        <v>151</v>
      </c>
      <c r="J76" s="92"/>
      <c r="K76" s="52"/>
      <c r="L76" s="52"/>
      <c r="M76" s="52"/>
      <c r="N76" s="52"/>
      <c r="O76" s="52"/>
      <c r="P76" s="81"/>
    </row>
    <row r="77" spans="1:16" ht="18" customHeight="1" x14ac:dyDescent="0.15">
      <c r="A77" s="36">
        <v>140.19999999999999</v>
      </c>
      <c r="B77" s="37">
        <f t="shared" si="5"/>
        <v>371.7</v>
      </c>
      <c r="C77" s="33">
        <f t="shared" si="6"/>
        <v>69</v>
      </c>
      <c r="D77" s="10">
        <f t="shared" si="7"/>
        <v>0.40000000000003411</v>
      </c>
      <c r="E77" s="41">
        <v>369.1</v>
      </c>
      <c r="F77" s="12" t="s">
        <v>15</v>
      </c>
      <c r="G77" s="13" t="s">
        <v>52</v>
      </c>
      <c r="H77" s="14" t="s">
        <v>19</v>
      </c>
      <c r="I77" s="79" t="s">
        <v>151</v>
      </c>
      <c r="J77" s="89" t="s">
        <v>158</v>
      </c>
      <c r="K77" s="52"/>
      <c r="L77" s="52"/>
      <c r="M77" s="52"/>
      <c r="N77" s="52"/>
      <c r="O77" s="52"/>
      <c r="P77" s="81"/>
    </row>
    <row r="78" spans="1:16" ht="18" customHeight="1" x14ac:dyDescent="0.15">
      <c r="A78" s="36">
        <v>143.4</v>
      </c>
      <c r="B78" s="37">
        <f t="shared" si="5"/>
        <v>374.9</v>
      </c>
      <c r="C78" s="33">
        <f t="shared" si="6"/>
        <v>70</v>
      </c>
      <c r="D78" s="10">
        <f t="shared" si="7"/>
        <v>3.2999999999999545</v>
      </c>
      <c r="E78" s="41">
        <v>372.4</v>
      </c>
      <c r="F78" s="12" t="s">
        <v>159</v>
      </c>
      <c r="G78" s="13" t="s">
        <v>22</v>
      </c>
      <c r="H78" s="14" t="s">
        <v>12</v>
      </c>
      <c r="I78" s="79" t="s">
        <v>160</v>
      </c>
      <c r="J78" s="89" t="s">
        <v>161</v>
      </c>
      <c r="K78" s="52"/>
      <c r="L78" s="52"/>
      <c r="M78" s="52"/>
      <c r="N78" s="52"/>
      <c r="O78" s="52"/>
      <c r="P78" s="81"/>
    </row>
    <row r="79" spans="1:16" ht="15.95" customHeight="1" x14ac:dyDescent="0.15">
      <c r="A79" s="36">
        <v>147.30000000000001</v>
      </c>
      <c r="B79" s="37">
        <f t="shared" si="5"/>
        <v>378.8</v>
      </c>
      <c r="C79" s="33">
        <f t="shared" si="6"/>
        <v>71</v>
      </c>
      <c r="D79" s="10">
        <f t="shared" si="7"/>
        <v>3.8000000000000114</v>
      </c>
      <c r="E79" s="41">
        <v>376.2</v>
      </c>
      <c r="F79" s="12" t="s">
        <v>15</v>
      </c>
      <c r="G79" s="120" t="s">
        <v>22</v>
      </c>
      <c r="H79" s="14" t="s">
        <v>19</v>
      </c>
      <c r="I79" s="79" t="s">
        <v>162</v>
      </c>
      <c r="J79" s="99"/>
      <c r="K79" s="52"/>
      <c r="L79" s="52"/>
      <c r="M79" s="52"/>
      <c r="N79" s="52"/>
      <c r="O79" s="52"/>
      <c r="P79" s="81"/>
    </row>
    <row r="80" spans="1:16" ht="18" customHeight="1" x14ac:dyDescent="0.15">
      <c r="A80" s="36">
        <v>148.5</v>
      </c>
      <c r="B80" s="37">
        <f t="shared" si="5"/>
        <v>380</v>
      </c>
      <c r="C80" s="33">
        <f t="shared" si="6"/>
        <v>72</v>
      </c>
      <c r="D80" s="10">
        <f t="shared" si="7"/>
        <v>1.3000000000000114</v>
      </c>
      <c r="E80" s="41">
        <v>377.5</v>
      </c>
      <c r="F80" s="12" t="s">
        <v>163</v>
      </c>
      <c r="G80" s="13" t="s">
        <v>52</v>
      </c>
      <c r="H80" s="14" t="s">
        <v>12</v>
      </c>
      <c r="I80" s="79" t="s">
        <v>87</v>
      </c>
      <c r="J80" s="89" t="s">
        <v>164</v>
      </c>
      <c r="K80" s="52"/>
      <c r="L80" s="52"/>
      <c r="M80" s="52"/>
      <c r="N80" s="52"/>
      <c r="O80" s="52"/>
      <c r="P80" s="81"/>
    </row>
    <row r="81" spans="1:16" ht="18" customHeight="1" x14ac:dyDescent="0.15">
      <c r="A81" s="36">
        <v>152.5</v>
      </c>
      <c r="B81" s="37">
        <f t="shared" si="5"/>
        <v>384</v>
      </c>
      <c r="C81" s="33">
        <f t="shared" si="6"/>
        <v>73</v>
      </c>
      <c r="D81" s="10">
        <f t="shared" si="7"/>
        <v>3.8000000000000114</v>
      </c>
      <c r="E81" s="41">
        <v>381.3</v>
      </c>
      <c r="F81" s="17"/>
      <c r="G81" s="13" t="s">
        <v>18</v>
      </c>
      <c r="H81" s="14" t="s">
        <v>19</v>
      </c>
      <c r="I81" s="79" t="s">
        <v>165</v>
      </c>
      <c r="J81" s="89" t="s">
        <v>166</v>
      </c>
      <c r="K81" s="52"/>
      <c r="L81" s="52"/>
      <c r="M81" s="52"/>
      <c r="N81" s="52"/>
      <c r="O81" s="52"/>
      <c r="P81" s="81"/>
    </row>
    <row r="82" spans="1:16" ht="18" customHeight="1" x14ac:dyDescent="0.15">
      <c r="A82" s="36">
        <v>172.1</v>
      </c>
      <c r="B82" s="37">
        <f t="shared" si="5"/>
        <v>403.6</v>
      </c>
      <c r="C82" s="33">
        <f t="shared" si="6"/>
        <v>74</v>
      </c>
      <c r="D82" s="10">
        <f t="shared" si="7"/>
        <v>18.199999999999989</v>
      </c>
      <c r="E82" s="41">
        <v>399.5</v>
      </c>
      <c r="F82" s="12" t="s">
        <v>167</v>
      </c>
      <c r="G82" s="13" t="s">
        <v>22</v>
      </c>
      <c r="H82" s="14" t="s">
        <v>12</v>
      </c>
      <c r="I82" s="79" t="s">
        <v>168</v>
      </c>
      <c r="J82" s="89" t="s">
        <v>169</v>
      </c>
      <c r="K82" s="52"/>
      <c r="L82" s="52"/>
      <c r="M82" s="52"/>
      <c r="N82" s="52"/>
      <c r="O82" s="52"/>
      <c r="P82" s="81"/>
    </row>
    <row r="83" spans="1:16" ht="18" customHeight="1" x14ac:dyDescent="0.15">
      <c r="A83" s="36">
        <v>172.5</v>
      </c>
      <c r="B83" s="37">
        <f t="shared" si="5"/>
        <v>404</v>
      </c>
      <c r="C83" s="107">
        <f t="shared" si="6"/>
        <v>75</v>
      </c>
      <c r="D83" s="108">
        <f t="shared" si="7"/>
        <v>0.5</v>
      </c>
      <c r="E83" s="109">
        <v>400</v>
      </c>
      <c r="F83" s="110" t="s">
        <v>15</v>
      </c>
      <c r="G83" s="111" t="s">
        <v>18</v>
      </c>
      <c r="H83" s="112" t="s">
        <v>19</v>
      </c>
      <c r="I83" s="113" t="s">
        <v>13</v>
      </c>
      <c r="J83" s="114" t="s">
        <v>170</v>
      </c>
      <c r="K83" s="52"/>
      <c r="L83" s="52"/>
      <c r="M83" s="52"/>
      <c r="N83" s="52"/>
      <c r="O83" s="52"/>
      <c r="P83" s="81"/>
    </row>
    <row r="84" spans="1:16" ht="35.25" customHeight="1" x14ac:dyDescent="0.15">
      <c r="A84" s="36">
        <v>176.5</v>
      </c>
      <c r="B84" s="106">
        <f t="shared" si="5"/>
        <v>408</v>
      </c>
      <c r="C84" s="115">
        <f t="shared" si="6"/>
        <v>76</v>
      </c>
      <c r="D84" s="116">
        <f t="shared" si="7"/>
        <v>3</v>
      </c>
      <c r="E84" s="117">
        <v>403</v>
      </c>
      <c r="F84" s="88" t="s">
        <v>171</v>
      </c>
      <c r="G84" s="118" t="s">
        <v>69</v>
      </c>
      <c r="H84" s="97"/>
      <c r="I84" s="119"/>
      <c r="J84" s="95" t="s">
        <v>172</v>
      </c>
      <c r="K84" s="52"/>
      <c r="L84" s="52"/>
      <c r="M84" s="52"/>
      <c r="N84" s="52"/>
      <c r="O84" s="52"/>
      <c r="P84" s="81"/>
    </row>
    <row r="85" spans="1:16" ht="35.25" customHeight="1" x14ac:dyDescent="0.15">
      <c r="A85" s="36"/>
      <c r="B85" s="106"/>
      <c r="C85" s="126"/>
      <c r="D85" s="127"/>
      <c r="E85" s="128"/>
      <c r="F85" s="129"/>
      <c r="G85" s="130"/>
      <c r="H85" s="131"/>
      <c r="I85" s="131"/>
      <c r="J85" s="130"/>
      <c r="K85" s="52"/>
      <c r="L85" s="52"/>
      <c r="M85" s="52"/>
      <c r="N85" s="52"/>
      <c r="O85" s="52"/>
      <c r="P85" s="81"/>
    </row>
    <row r="86" spans="1:16" ht="35.25" customHeight="1" x14ac:dyDescent="0.15">
      <c r="A86" s="36"/>
      <c r="B86" s="106"/>
      <c r="C86" s="126"/>
      <c r="D86" s="127"/>
      <c r="E86" s="128"/>
      <c r="F86" s="129"/>
      <c r="G86" s="130"/>
      <c r="H86" s="131"/>
      <c r="I86" s="131"/>
      <c r="J86" s="130"/>
      <c r="K86" s="52"/>
      <c r="L86" s="52"/>
      <c r="M86" s="52"/>
      <c r="N86" s="52"/>
      <c r="O86" s="52"/>
      <c r="P86" s="81"/>
    </row>
    <row r="87" spans="1:16" ht="18" customHeight="1" x14ac:dyDescent="0.15">
      <c r="A87" s="2"/>
      <c r="B87" s="42"/>
      <c r="C87" s="63" t="s">
        <v>173</v>
      </c>
      <c r="D87" s="52"/>
      <c r="E87" s="77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81"/>
    </row>
    <row r="88" spans="1:16" ht="18" customHeight="1" x14ac:dyDescent="0.15">
      <c r="A88" s="2"/>
      <c r="B88" s="42"/>
      <c r="C88" s="122">
        <v>1</v>
      </c>
      <c r="D88" s="123">
        <v>0</v>
      </c>
      <c r="E88" s="124">
        <v>0</v>
      </c>
      <c r="F88" s="89" t="s">
        <v>174</v>
      </c>
      <c r="G88" s="96" t="s">
        <v>99</v>
      </c>
      <c r="H88" s="97"/>
      <c r="I88" s="89" t="s">
        <v>13</v>
      </c>
      <c r="J88" s="89" t="s">
        <v>175</v>
      </c>
      <c r="K88" s="52"/>
      <c r="L88" s="52"/>
      <c r="M88" s="52"/>
      <c r="N88" s="52"/>
      <c r="O88" s="52"/>
      <c r="P88" s="81"/>
    </row>
    <row r="89" spans="1:16" ht="18" customHeight="1" x14ac:dyDescent="0.15">
      <c r="A89" s="2"/>
      <c r="B89" s="3"/>
      <c r="C89" s="100">
        <v>2</v>
      </c>
      <c r="D89" s="101">
        <f>E89-E88</f>
        <v>1.4</v>
      </c>
      <c r="E89" s="102">
        <v>1.4</v>
      </c>
      <c r="F89" s="103" t="s">
        <v>15</v>
      </c>
      <c r="G89" s="120" t="s">
        <v>22</v>
      </c>
      <c r="H89" s="121" t="s">
        <v>99</v>
      </c>
      <c r="I89" s="104" t="s">
        <v>13</v>
      </c>
      <c r="J89" s="105" t="s">
        <v>176</v>
      </c>
      <c r="K89" s="52"/>
      <c r="L89" s="52"/>
      <c r="M89" s="52"/>
      <c r="N89" s="52"/>
      <c r="O89" s="52"/>
      <c r="P89" s="81"/>
    </row>
    <row r="90" spans="1:16" ht="17.25" customHeight="1" x14ac:dyDescent="0.15">
      <c r="A90" s="2"/>
      <c r="B90" s="3"/>
      <c r="C90" s="9">
        <v>3</v>
      </c>
      <c r="D90" s="10">
        <f>E90-E89</f>
        <v>0.30000000000000004</v>
      </c>
      <c r="E90" s="11">
        <v>1.7</v>
      </c>
      <c r="F90" s="17"/>
      <c r="G90" s="13" t="s">
        <v>52</v>
      </c>
      <c r="H90" s="14" t="s">
        <v>12</v>
      </c>
      <c r="I90" s="79" t="s">
        <v>13</v>
      </c>
      <c r="J90" s="92"/>
      <c r="K90" s="52"/>
      <c r="L90" s="52"/>
      <c r="M90" s="52"/>
      <c r="N90" s="52"/>
      <c r="O90" s="52"/>
      <c r="P90" s="81"/>
    </row>
    <row r="91" spans="1:16" ht="17.25" customHeight="1" x14ac:dyDescent="0.15">
      <c r="A91" s="2"/>
      <c r="B91" s="3"/>
      <c r="C91" s="9">
        <v>4</v>
      </c>
      <c r="D91" s="10">
        <f>E91-E90</f>
        <v>0.10000000000000009</v>
      </c>
      <c r="E91" s="11">
        <v>1.8</v>
      </c>
      <c r="F91" s="17"/>
      <c r="G91" s="13" t="s">
        <v>52</v>
      </c>
      <c r="H91" s="14" t="s">
        <v>19</v>
      </c>
      <c r="I91" s="79" t="s">
        <v>13</v>
      </c>
      <c r="J91" s="92"/>
      <c r="K91" s="52"/>
      <c r="L91" s="52"/>
      <c r="M91" s="52"/>
      <c r="N91" s="52"/>
      <c r="O91" s="52"/>
      <c r="P91" s="81"/>
    </row>
    <row r="92" spans="1:16" ht="30" customHeight="1" x14ac:dyDescent="0.15">
      <c r="A92" s="2"/>
      <c r="B92" s="3"/>
      <c r="C92" s="4">
        <v>5</v>
      </c>
      <c r="D92" s="5">
        <f>E92-E91</f>
        <v>0.30000000000000004</v>
      </c>
      <c r="E92" s="6">
        <v>2.1</v>
      </c>
      <c r="F92" s="7" t="s">
        <v>177</v>
      </c>
      <c r="G92" s="48" t="s">
        <v>111</v>
      </c>
      <c r="H92" s="49"/>
      <c r="I92" s="8"/>
      <c r="J92" s="88" t="s">
        <v>178</v>
      </c>
      <c r="K92" s="52"/>
      <c r="L92" s="52"/>
      <c r="M92" s="52"/>
      <c r="N92" s="52"/>
      <c r="O92" s="52"/>
      <c r="P92" s="81"/>
    </row>
    <row r="93" spans="1:16" ht="17.25" customHeight="1" x14ac:dyDescent="0.15">
      <c r="A93" s="2"/>
      <c r="B93" s="42"/>
      <c r="C93" s="43"/>
      <c r="D93" s="43"/>
      <c r="E93" s="44"/>
      <c r="F93" s="45"/>
      <c r="G93" s="43"/>
      <c r="H93" s="43"/>
      <c r="I93" s="43"/>
      <c r="J93" s="78"/>
      <c r="K93" s="52"/>
      <c r="L93" s="52"/>
      <c r="M93" s="52"/>
      <c r="N93" s="52"/>
      <c r="O93" s="52"/>
      <c r="P93" s="81"/>
    </row>
    <row r="94" spans="1:16" ht="17.25" customHeight="1" x14ac:dyDescent="0.15">
      <c r="A94" s="2"/>
      <c r="B94" s="42"/>
      <c r="C94" s="52"/>
      <c r="D94" s="52"/>
      <c r="E94" s="77"/>
      <c r="F94" s="78"/>
      <c r="G94" s="52"/>
      <c r="H94" s="52"/>
      <c r="I94" s="52"/>
      <c r="J94" s="78"/>
      <c r="K94" s="52"/>
      <c r="L94" s="52"/>
      <c r="M94" s="52"/>
      <c r="N94" s="52"/>
      <c r="O94" s="52"/>
      <c r="P94" s="81"/>
    </row>
    <row r="95" spans="1:16" ht="17.25" customHeight="1" x14ac:dyDescent="0.15">
      <c r="A95" s="2"/>
      <c r="B95" s="42"/>
      <c r="C95" s="52"/>
      <c r="D95" s="52"/>
      <c r="E95" s="77"/>
      <c r="F95" s="78"/>
      <c r="G95" s="52"/>
      <c r="H95" s="52"/>
      <c r="I95" s="52"/>
      <c r="J95" s="78"/>
      <c r="K95" s="52"/>
      <c r="L95" s="52"/>
      <c r="M95" s="52"/>
      <c r="N95" s="52"/>
      <c r="O95" s="52"/>
      <c r="P95" s="81"/>
    </row>
    <row r="96" spans="1:16" ht="17.25" customHeight="1" x14ac:dyDescent="0.15">
      <c r="A96" s="2"/>
      <c r="B96" s="42"/>
      <c r="C96" s="52"/>
      <c r="D96" s="53" t="s">
        <v>179</v>
      </c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81"/>
    </row>
    <row r="97" spans="1:16" ht="17.25" customHeight="1" x14ac:dyDescent="0.15">
      <c r="A97" s="2"/>
      <c r="B97" s="42"/>
      <c r="C97" s="52"/>
      <c r="D97" s="54" t="s">
        <v>180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81"/>
    </row>
    <row r="98" spans="1:16" ht="17.25" customHeight="1" x14ac:dyDescent="0.15">
      <c r="A98" s="2"/>
      <c r="B98" s="42"/>
      <c r="C98" s="52"/>
      <c r="D98" s="54" t="s">
        <v>181</v>
      </c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81"/>
    </row>
    <row r="99" spans="1:16" ht="17.25" customHeight="1" x14ac:dyDescent="0.15">
      <c r="A99" s="2"/>
      <c r="B99" s="42"/>
      <c r="C99" s="52"/>
      <c r="D99" s="55" t="s">
        <v>182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81"/>
    </row>
    <row r="100" spans="1:16" ht="17.25" customHeight="1" x14ac:dyDescent="0.15">
      <c r="A100" s="2"/>
      <c r="B100" s="42"/>
      <c r="C100" s="56" t="s">
        <v>191</v>
      </c>
      <c r="D100" s="57" t="s">
        <v>192</v>
      </c>
      <c r="E100" s="52"/>
      <c r="F100" s="52"/>
      <c r="G100" s="52"/>
      <c r="H100" s="52"/>
      <c r="I100" s="52"/>
      <c r="J100" s="58" t="s">
        <v>194</v>
      </c>
      <c r="K100" s="52"/>
      <c r="L100" s="52"/>
      <c r="M100" s="52"/>
      <c r="N100" s="52"/>
      <c r="O100" s="52"/>
      <c r="P100" s="81"/>
    </row>
    <row r="101" spans="1:16" ht="17.25" customHeight="1" x14ac:dyDescent="0.15">
      <c r="A101" s="2"/>
      <c r="B101" s="42"/>
      <c r="C101" s="59"/>
      <c r="D101" s="60" t="s">
        <v>193</v>
      </c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81"/>
    </row>
    <row r="102" spans="1:16" ht="17.25" customHeight="1" x14ac:dyDescent="0.15">
      <c r="A102" s="2"/>
      <c r="B102" s="42"/>
      <c r="C102" s="52"/>
      <c r="D102" s="55" t="s">
        <v>183</v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81"/>
    </row>
    <row r="103" spans="1:16" ht="17.25" customHeight="1" x14ac:dyDescent="0.15">
      <c r="A103" s="2"/>
      <c r="B103" s="42"/>
      <c r="C103" s="52"/>
      <c r="D103" s="55" t="s">
        <v>184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81"/>
    </row>
    <row r="104" spans="1:16" ht="18" customHeight="1" x14ac:dyDescent="0.15">
      <c r="A104" s="2"/>
      <c r="B104" s="42"/>
      <c r="C104" s="52"/>
      <c r="D104" s="55" t="s">
        <v>185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81"/>
    </row>
    <row r="105" spans="1:16" ht="18" customHeight="1" x14ac:dyDescent="0.15">
      <c r="A105" s="2"/>
      <c r="B105" s="4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81"/>
    </row>
  </sheetData>
  <mergeCells count="12">
    <mergeCell ref="G8:H8"/>
    <mergeCell ref="G51:H51"/>
    <mergeCell ref="J60:J61"/>
    <mergeCell ref="G39:H39"/>
    <mergeCell ref="G55:H55"/>
    <mergeCell ref="G33:H33"/>
    <mergeCell ref="G73:H73"/>
    <mergeCell ref="G92:H92"/>
    <mergeCell ref="G68:H68"/>
    <mergeCell ref="G65:H65"/>
    <mergeCell ref="G88:H88"/>
    <mergeCell ref="G84:H84"/>
  </mergeCells>
  <phoneticPr fontId="9"/>
  <pageMargins left="0.19685039370078741" right="0.19685039370078741" top="0.19685039370078741" bottom="0.23622047244094491" header="0.19685039370078741" footer="0.19685039370078741"/>
  <pageSetup paperSize="9" scale="97" fitToHeight="0" orientation="portrait" r:id="rId1"/>
  <headerFooter>
    <oddFooter>&amp;LRandonneurs Tamagawa&amp;C&amp;"ヒラギノ角ゴ ProN W3,標準"&amp;12&amp;K000000&amp;P&amp;R2018BRM421奥久慈400</oddFooter>
  </headerFooter>
  <rowBreaks count="2" manualBreakCount="2">
    <brk id="45" min="2" max="10" man="1"/>
    <brk id="85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BRM421</vt:lpstr>
      <vt:lpstr>'BRM421'!Print_Area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Takemura</dc:creator>
  <cp:lastModifiedBy>PCTAKE</cp:lastModifiedBy>
  <cp:lastPrinted>2018-04-11T03:14:00Z</cp:lastPrinted>
  <dcterms:created xsi:type="dcterms:W3CDTF">2018-04-10T23:07:43Z</dcterms:created>
  <dcterms:modified xsi:type="dcterms:W3CDTF">2018-04-11T03:14:26Z</dcterms:modified>
</cp:coreProperties>
</file>