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TZR/Desktop/"/>
    </mc:Choice>
  </mc:AlternateContent>
  <xr:revisionPtr revIDLastSave="0" documentId="13_ncr:1_{C4FC4BB5-4B67-1C46-8DCD-0D1AE0A8810E}" xr6:coauthVersionLast="40" xr6:coauthVersionMax="40" xr10:uidLastSave="{00000000-0000-0000-0000-000000000000}"/>
  <bookViews>
    <workbookView xWindow="0" yWindow="460" windowWidth="33600" windowHeight="20540" xr2:uid="{1332F95C-DF37-4432-B87A-6CA7288596E9}"/>
  </bookViews>
  <sheets>
    <sheet name="BRM105" sheetId="1" r:id="rId1"/>
  </sheets>
  <definedNames>
    <definedName name="_xlnm.Print_Area" localSheetId="0">'BRM105'!$A$1:$H$180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36" i="1"/>
  <c r="F35" i="1"/>
  <c r="E35" i="1" s="1"/>
  <c r="A35" i="1"/>
  <c r="A36" i="1" s="1"/>
  <c r="A37" i="1" s="1"/>
  <c r="A38" i="1" s="1"/>
  <c r="E37" i="1" l="1"/>
  <c r="E36" i="1"/>
  <c r="A166" i="1" l="1"/>
  <c r="A167" i="1" s="1"/>
  <c r="A168" i="1" s="1"/>
  <c r="F39" i="1"/>
  <c r="F42" i="1" s="1"/>
  <c r="F38" i="1"/>
  <c r="F34" i="1"/>
  <c r="F33" i="1"/>
  <c r="F32" i="1"/>
  <c r="F31" i="1"/>
  <c r="F30" i="1"/>
  <c r="F29" i="1"/>
  <c r="F28" i="1"/>
  <c r="E29" i="1" s="1"/>
  <c r="F27" i="1"/>
  <c r="F26" i="1"/>
  <c r="F25" i="1"/>
  <c r="F24" i="1"/>
  <c r="F23" i="1"/>
  <c r="F22" i="1"/>
  <c r="F21" i="1"/>
  <c r="F20" i="1"/>
  <c r="F19" i="1"/>
  <c r="F18" i="1"/>
  <c r="F17" i="1"/>
  <c r="F16" i="1"/>
  <c r="F15" i="1"/>
  <c r="F14" i="1"/>
  <c r="F13" i="1"/>
  <c r="F12" i="1"/>
  <c r="E13" i="1" s="1"/>
  <c r="F11" i="1"/>
  <c r="F10" i="1"/>
  <c r="F9" i="1"/>
  <c r="F8" i="1"/>
  <c r="F7" i="1"/>
  <c r="F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F5" i="1"/>
  <c r="E16" i="1" l="1"/>
  <c r="E12" i="1"/>
  <c r="E20" i="1"/>
  <c r="E28" i="1"/>
  <c r="E32" i="1"/>
  <c r="A104" i="1"/>
  <c r="E6" i="1"/>
  <c r="E26" i="1"/>
  <c r="E38" i="1"/>
  <c r="E21" i="1"/>
  <c r="E24" i="1"/>
  <c r="F44" i="1"/>
  <c r="F47" i="1"/>
  <c r="E7" i="1"/>
  <c r="E10" i="1"/>
  <c r="E18" i="1"/>
  <c r="F49" i="1"/>
  <c r="E34" i="1"/>
  <c r="E8" i="1"/>
  <c r="E14" i="1"/>
  <c r="E19" i="1"/>
  <c r="E30" i="1"/>
  <c r="F52" i="1"/>
  <c r="F53" i="1" s="1"/>
  <c r="E53" i="1" s="1"/>
  <c r="E15" i="1"/>
  <c r="E31" i="1"/>
  <c r="E39" i="1"/>
  <c r="E23" i="1"/>
  <c r="E11" i="1"/>
  <c r="E22" i="1"/>
  <c r="E27" i="1"/>
  <c r="E9" i="1"/>
  <c r="E25" i="1"/>
  <c r="F46" i="1"/>
  <c r="F51" i="1"/>
  <c r="F43" i="1"/>
  <c r="F48" i="1"/>
  <c r="F40" i="1"/>
  <c r="E40" i="1" s="1"/>
  <c r="F45" i="1"/>
  <c r="E17" i="1"/>
  <c r="F50" i="1"/>
  <c r="E50" i="1" s="1"/>
  <c r="E33" i="1"/>
  <c r="F41" i="1"/>
  <c r="A105" i="1" l="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F68" i="1"/>
  <c r="F54" i="1"/>
  <c r="E54" i="1" s="1"/>
  <c r="F66" i="1"/>
  <c r="F62" i="1"/>
  <c r="E45" i="1"/>
  <c r="E48" i="1"/>
  <c r="F63" i="1"/>
  <c r="F58" i="1"/>
  <c r="F70" i="1"/>
  <c r="F59" i="1"/>
  <c r="F56" i="1"/>
  <c r="F64" i="1"/>
  <c r="F71" i="1"/>
  <c r="F82" i="1" s="1"/>
  <c r="F69" i="1"/>
  <c r="E69" i="1" s="1"/>
  <c r="F55" i="1"/>
  <c r="F67" i="1"/>
  <c r="F60" i="1"/>
  <c r="F57" i="1"/>
  <c r="E52" i="1"/>
  <c r="F65" i="1"/>
  <c r="F61" i="1"/>
  <c r="E49" i="1"/>
  <c r="E41" i="1"/>
  <c r="E42" i="1"/>
  <c r="E46" i="1"/>
  <c r="E43" i="1"/>
  <c r="E44" i="1"/>
  <c r="E51" i="1"/>
  <c r="E47" i="1"/>
  <c r="E67" i="1" l="1"/>
  <c r="F79" i="1"/>
  <c r="E55" i="1"/>
  <c r="E63" i="1"/>
  <c r="E65" i="1"/>
  <c r="E56" i="1"/>
  <c r="E68" i="1"/>
  <c r="E57" i="1"/>
  <c r="E59" i="1"/>
  <c r="E60" i="1"/>
  <c r="E61" i="1"/>
  <c r="E58" i="1"/>
  <c r="E64" i="1"/>
  <c r="F73" i="1"/>
  <c r="F80" i="1"/>
  <c r="E80" i="1" s="1"/>
  <c r="E70" i="1"/>
  <c r="F72" i="1"/>
  <c r="E72" i="1" s="1"/>
  <c r="E71" i="1"/>
  <c r="F77" i="1"/>
  <c r="F81" i="1"/>
  <c r="F74" i="1"/>
  <c r="E66" i="1"/>
  <c r="F75" i="1"/>
  <c r="F76" i="1"/>
  <c r="E76" i="1" s="1"/>
  <c r="F78" i="1"/>
  <c r="E62" i="1"/>
  <c r="F94" i="1"/>
  <c r="F86" i="1"/>
  <c r="F93" i="1"/>
  <c r="F91" i="1"/>
  <c r="F83" i="1"/>
  <c r="E83" i="1" s="1"/>
  <c r="F85" i="1"/>
  <c r="F96" i="1"/>
  <c r="F88" i="1"/>
  <c r="F89" i="1"/>
  <c r="E89" i="1" s="1"/>
  <c r="F90" i="1"/>
  <c r="E90" i="1" s="1"/>
  <c r="F87" i="1"/>
  <c r="F92" i="1"/>
  <c r="F95" i="1"/>
  <c r="F97" i="1"/>
  <c r="F84" i="1"/>
  <c r="F105" i="1" l="1"/>
  <c r="F106" i="1"/>
  <c r="E106" i="1" s="1"/>
  <c r="F107" i="1"/>
  <c r="E107" i="1" s="1"/>
  <c r="F108" i="1"/>
  <c r="E108" i="1" s="1"/>
  <c r="E92" i="1"/>
  <c r="F113" i="1"/>
  <c r="F103" i="1"/>
  <c r="E96" i="1"/>
  <c r="E87" i="1"/>
  <c r="E78" i="1"/>
  <c r="E91" i="1"/>
  <c r="E75" i="1"/>
  <c r="E81" i="1"/>
  <c r="E79" i="1"/>
  <c r="E77" i="1"/>
  <c r="E93" i="1"/>
  <c r="E86" i="1"/>
  <c r="E82" i="1"/>
  <c r="E74" i="1"/>
  <c r="E73" i="1"/>
  <c r="E94" i="1"/>
  <c r="E88" i="1"/>
  <c r="E84" i="1"/>
  <c r="F114" i="1"/>
  <c r="F102" i="1"/>
  <c r="E97" i="1"/>
  <c r="F101" i="1"/>
  <c r="F112" i="1"/>
  <c r="F99" i="1"/>
  <c r="F109" i="1"/>
  <c r="F111" i="1"/>
  <c r="F98" i="1"/>
  <c r="E98" i="1" s="1"/>
  <c r="F110" i="1"/>
  <c r="F100" i="1"/>
  <c r="F104" i="1"/>
  <c r="E95" i="1"/>
  <c r="E85" i="1"/>
  <c r="E105" i="1" l="1"/>
  <c r="E103" i="1"/>
  <c r="E110" i="1"/>
  <c r="E113" i="1"/>
  <c r="E104" i="1"/>
  <c r="E100" i="1"/>
  <c r="E102" i="1"/>
  <c r="E109" i="1"/>
  <c r="E99" i="1"/>
  <c r="E114" i="1"/>
  <c r="F116" i="1"/>
  <c r="F117" i="1"/>
  <c r="E117" i="1" s="1"/>
  <c r="F118" i="1"/>
  <c r="F115" i="1"/>
  <c r="E115" i="1" s="1"/>
  <c r="E111" i="1"/>
  <c r="E112" i="1"/>
  <c r="E101" i="1"/>
  <c r="F130" i="1" l="1"/>
  <c r="F122" i="1"/>
  <c r="F127" i="1"/>
  <c r="F119" i="1"/>
  <c r="E119" i="1" s="1"/>
  <c r="F129" i="1"/>
  <c r="E129" i="1" s="1"/>
  <c r="F132" i="1"/>
  <c r="F161" i="1" s="1"/>
  <c r="F124" i="1"/>
  <c r="E124" i="1" s="1"/>
  <c r="F121" i="1"/>
  <c r="E121" i="1" s="1"/>
  <c r="F126" i="1"/>
  <c r="F128" i="1"/>
  <c r="E118" i="1"/>
  <c r="F123" i="1"/>
  <c r="E123" i="1" s="1"/>
  <c r="F120" i="1"/>
  <c r="E120" i="1" s="1"/>
  <c r="F131" i="1"/>
  <c r="F125" i="1"/>
  <c r="E116" i="1"/>
  <c r="E125" i="1" l="1"/>
  <c r="E131" i="1"/>
  <c r="E127" i="1"/>
  <c r="E128" i="1"/>
  <c r="F143" i="1"/>
  <c r="F151" i="1"/>
  <c r="F149" i="1"/>
  <c r="F144" i="1"/>
  <c r="E144" i="1" s="1"/>
  <c r="F145" i="1"/>
  <c r="F146" i="1"/>
  <c r="F148" i="1"/>
  <c r="F150" i="1"/>
  <c r="F147" i="1"/>
  <c r="F158" i="1"/>
  <c r="F138" i="1"/>
  <c r="F157" i="1"/>
  <c r="F137" i="1"/>
  <c r="E132" i="1"/>
  <c r="F154" i="1"/>
  <c r="F142" i="1"/>
  <c r="F162" i="1"/>
  <c r="F155" i="1"/>
  <c r="F135" i="1"/>
  <c r="E135" i="1" s="1"/>
  <c r="F160" i="1"/>
  <c r="E161" i="1" s="1"/>
  <c r="F152" i="1"/>
  <c r="E152" i="1" s="1"/>
  <c r="F140" i="1"/>
  <c r="F164" i="1"/>
  <c r="F134" i="1"/>
  <c r="F159" i="1"/>
  <c r="F153" i="1"/>
  <c r="F141" i="1"/>
  <c r="F156" i="1"/>
  <c r="F139" i="1"/>
  <c r="F133" i="1"/>
  <c r="E133" i="1" s="1"/>
  <c r="F163" i="1"/>
  <c r="F136" i="1"/>
  <c r="E122" i="1"/>
  <c r="E126" i="1"/>
  <c r="E130" i="1"/>
  <c r="E146" i="1" l="1"/>
  <c r="E145" i="1"/>
  <c r="E150" i="1"/>
  <c r="E148" i="1"/>
  <c r="E149" i="1"/>
  <c r="E151" i="1"/>
  <c r="E147" i="1"/>
  <c r="E143" i="1"/>
  <c r="E160" i="1"/>
  <c r="E157" i="1"/>
  <c r="E154" i="1"/>
  <c r="E139" i="1"/>
  <c r="E140" i="1"/>
  <c r="E136" i="1"/>
  <c r="E163" i="1"/>
  <c r="E159" i="1"/>
  <c r="E141" i="1"/>
  <c r="E142" i="1"/>
  <c r="E137" i="1"/>
  <c r="E138" i="1"/>
  <c r="E153" i="1"/>
  <c r="E134" i="1"/>
  <c r="E155" i="1"/>
  <c r="E156" i="1"/>
  <c r="F168" i="1"/>
  <c r="E164" i="1"/>
  <c r="F165" i="1"/>
  <c r="E165" i="1" s="1"/>
  <c r="F167" i="1"/>
  <c r="F166" i="1"/>
  <c r="E162" i="1"/>
  <c r="E158" i="1"/>
  <c r="E166" i="1" l="1"/>
  <c r="E167" i="1"/>
  <c r="E168" i="1"/>
</calcChain>
</file>

<file path=xl/sharedStrings.xml><?xml version="1.0" encoding="utf-8"?>
<sst xmlns="http://schemas.openxmlformats.org/spreadsheetml/2006/main" count="649" uniqueCount="388">
  <si>
    <t>2019年 BRM105たまがわ600kmチバラキ</t>
  </si>
  <si>
    <t>S＝信号、「 」=信号名、十=十字路、T=T字路、Y=Y字路、├=├字路、┤=┤字路、ルートは次の通過点までの道路番号、区間は前の通過点からの距離</t>
  </si>
  <si>
    <t>https://latlonglab.yahoo.co.jp/route/watch?id=a9110a2edb9342572457d3311238335a</t>
    <phoneticPr fontId="2"/>
  </si>
  <si>
    <t>通過点</t>
  </si>
  <si>
    <t>進路</t>
  </si>
  <si>
    <t>ルート</t>
  </si>
  <si>
    <t>区間</t>
  </si>
  <si>
    <t>合計</t>
  </si>
  <si>
    <t>PC間</t>
  </si>
  <si>
    <t>情報・その他 [ ]行先道標</t>
  </si>
  <si>
    <t>スタート 二子玉川（兵庫島公園）</t>
  </si>
  <si>
    <t>公園内通路</t>
  </si>
  <si>
    <t>06:00～06:30</t>
  </si>
  <si>
    <t>https://latlonglab.yahoo.co.jp/route/watch?id=e0f8fbeb30d21325be9b7b4a244c2821</t>
  </si>
  <si>
    <t>╋</t>
  </si>
  <si>
    <t>左折</t>
  </si>
  <si>
    <t>区道</t>
  </si>
  <si>
    <t>多摩川沿いの一般道、土手を越えてすぐ左折</t>
  </si>
  <si>
    <t>┳ Ｓ</t>
  </si>
  <si>
    <t>市道</t>
  </si>
  <si>
    <t>┳ 止まれ</t>
  </si>
  <si>
    <t>和泉多摩川通り</t>
  </si>
  <si>
    <t>╋「狛江高校」</t>
  </si>
  <si>
    <t>直進</t>
  </si>
  <si>
    <t>T114</t>
  </si>
  <si>
    <t>世田谷通りを越える、道なり直進。松原通り</t>
  </si>
  <si>
    <t>╋「田中橋」</t>
  </si>
  <si>
    <t>ここから定峰200などと異なる</t>
    <rPh sb="4" eb="6">
      <t>サダミネ</t>
    </rPh>
    <rPh sb="12" eb="13">
      <t>コト</t>
    </rPh>
    <phoneticPr fontId="2"/>
  </si>
  <si>
    <t>R20</t>
  </si>
  <si>
    <t>╋「仙川駅入口」</t>
  </si>
  <si>
    <t>右折</t>
  </si>
  <si>
    <t>╋「仙川町二丁目」</t>
  </si>
  <si>
    <t>╋「中原三丁目」</t>
  </si>
  <si>
    <t>右方向</t>
  </si>
  <si>
    <t>T114 T113 T116</t>
    <phoneticPr fontId="2"/>
  </si>
  <si>
    <t>正面に信号名無し。道なり右方向。交差点手前左にDr.関塾看板</t>
  </si>
  <si>
    <t>╋「関町交番前」</t>
  </si>
  <si>
    <t>T4</t>
  </si>
  <si>
    <t>青梅街道を右折。正面に信号名無し。交差点手前右セオサイクル、左正面ファミリーマート。</t>
    <phoneticPr fontId="2"/>
  </si>
  <si>
    <t>╋「関町一丁目」</t>
  </si>
  <si>
    <t>T439</t>
  </si>
  <si>
    <t>最初の信号。千川通り。看板[石神井公園]方面</t>
    <rPh sb="0" eb="2">
      <t>サイショ</t>
    </rPh>
    <rPh sb="3" eb="5">
      <t>シンゴウ</t>
    </rPh>
    <phoneticPr fontId="2"/>
  </si>
  <si>
    <t>T444 区道</t>
    <rPh sb="5" eb="6">
      <t>ク</t>
    </rPh>
    <phoneticPr fontId="2"/>
  </si>
  <si>
    <t>正面に土の行き止まり道あり。左折後すぐ踏切を渡る。井草通り</t>
  </si>
  <si>
    <t>╋「東映通り東」</t>
  </si>
  <si>
    <t>区道</t>
    <rPh sb="0" eb="2">
      <t>クドウ</t>
    </rPh>
    <phoneticPr fontId="2"/>
  </si>
  <si>
    <t>右角に洋菓子店おだふじ</t>
  </si>
  <si>
    <t>T68</t>
  </si>
  <si>
    <t>道なり左方向。すぐに信号あり</t>
  </si>
  <si>
    <t>┤</t>
  </si>
  <si>
    <t>「比丘尼」交差点を渡ってから1つ目の曲がり角。正面に関越自動車道が横切る手前を曲がる。関越南側の側道</t>
    <rPh sb="26" eb="28">
      <t>カンエツ</t>
    </rPh>
    <rPh sb="43" eb="45">
      <t>カンエツ</t>
    </rPh>
    <rPh sb="45" eb="46">
      <t>ミナミ</t>
    </rPh>
    <phoneticPr fontId="2"/>
  </si>
  <si>
    <t>関越道をくぐる</t>
    <rPh sb="0" eb="3">
      <t>カンエツドウ</t>
    </rPh>
    <phoneticPr fontId="2"/>
  </si>
  <si>
    <t>左方向</t>
  </si>
  <si>
    <t>道なり左方向。東京外環自動車道の東側の側道</t>
    <rPh sb="7" eb="9">
      <t>トウキョウ</t>
    </rPh>
    <rPh sb="9" eb="11">
      <t>ガイカン</t>
    </rPh>
    <rPh sb="11" eb="15">
      <t>ジドウシャドウ</t>
    </rPh>
    <rPh sb="16" eb="17">
      <t>ヒガシ</t>
    </rPh>
    <phoneticPr fontId="2"/>
  </si>
  <si>
    <t>╋ Ｓ</t>
  </si>
  <si>
    <t>最初の信号を左折</t>
    <rPh sb="0" eb="2">
      <t>サイショ</t>
    </rPh>
    <phoneticPr fontId="2"/>
  </si>
  <si>
    <t>╋「大泉町四丁目」</t>
  </si>
  <si>
    <t>最初の信号を右折後、再び外環の西側へ道なりに行く</t>
    <rPh sb="0" eb="2">
      <t>サイショ</t>
    </rPh>
    <rPh sb="3" eb="5">
      <t>シンゴウ</t>
    </rPh>
    <rPh sb="15" eb="16">
      <t>ニシ</t>
    </rPh>
    <phoneticPr fontId="2"/>
  </si>
  <si>
    <t>┳</t>
  </si>
  <si>
    <t>正面 北大泉公園。道なり右折</t>
    <rPh sb="0" eb="2">
      <t>ショウメン</t>
    </rPh>
    <rPh sb="3" eb="4">
      <t>キタ</t>
    </rPh>
    <rPh sb="4" eb="6">
      <t>オオイズミ</t>
    </rPh>
    <rPh sb="6" eb="8">
      <t>コウエン</t>
    </rPh>
    <rPh sb="9" eb="10">
      <t>ミチ</t>
    </rPh>
    <rPh sb="12" eb="14">
      <t>ウセツ</t>
    </rPh>
    <phoneticPr fontId="2"/>
  </si>
  <si>
    <t>╋「らんどう坂下」</t>
  </si>
  <si>
    <t>T108</t>
  </si>
  <si>
    <t>左側の公園の終わりの信号を左折、登り坂へ</t>
  </si>
  <si>
    <t>市道 K88</t>
    <rPh sb="0" eb="2">
      <t>シドウ</t>
    </rPh>
    <phoneticPr fontId="2"/>
  </si>
  <si>
    <t>外環を横切り右折して外環西側の側道へ。途中アンダーパスを走る際に、和光ICに入らないように注意。</t>
    <rPh sb="12" eb="14">
      <t>ニシガワ</t>
    </rPh>
    <rPh sb="15" eb="17">
      <t>ソクドウ</t>
    </rPh>
    <rPh sb="33" eb="35">
      <t>ワコウ</t>
    </rPh>
    <phoneticPr fontId="2"/>
  </si>
  <si>
    <t>╋「松ノ木島」</t>
  </si>
  <si>
    <t>R298</t>
  </si>
  <si>
    <t>╋「辻二丁目」</t>
  </si>
  <si>
    <t>市道</t>
    <rPh sb="0" eb="2">
      <t>シドウ</t>
    </rPh>
    <phoneticPr fontId="2"/>
  </si>
  <si>
    <t>手前で側道に入る。アンダーパスは自転車通行不可。
ミスコースした場合、次の「辻一丁目」左折でも可。</t>
    <rPh sb="0" eb="2">
      <t>テマエ</t>
    </rPh>
    <rPh sb="3" eb="5">
      <t>ソクドウ</t>
    </rPh>
    <rPh sb="6" eb="7">
      <t>ハイ</t>
    </rPh>
    <rPh sb="16" eb="19">
      <t>ジテンシャ</t>
    </rPh>
    <rPh sb="19" eb="21">
      <t>ツウコウ</t>
    </rPh>
    <rPh sb="21" eb="23">
      <t>フカ</t>
    </rPh>
    <rPh sb="32" eb="34">
      <t>バアイ</t>
    </rPh>
    <rPh sb="35" eb="36">
      <t>ツギ</t>
    </rPh>
    <rPh sb="38" eb="39">
      <t>ツジ</t>
    </rPh>
    <rPh sb="39" eb="42">
      <t>イッチョウメ</t>
    </rPh>
    <rPh sb="43" eb="45">
      <t>サセツ</t>
    </rPh>
    <rPh sb="47" eb="48">
      <t>カ</t>
    </rPh>
    <phoneticPr fontId="2"/>
  </si>
  <si>
    <t>╋ Ｓ（変形）</t>
  </si>
  <si>
    <t>K213 R463 K65</t>
    <phoneticPr fontId="2"/>
  </si>
  <si>
    <t>標識[中山道 浦和駅]。左折直後Y字だが右方向。旧中山道。</t>
    <rPh sb="0" eb="2">
      <t>ヒョウシキ</t>
    </rPh>
    <rPh sb="3" eb="6">
      <t>ナカセンドウ</t>
    </rPh>
    <rPh sb="7" eb="9">
      <t>ウラワ</t>
    </rPh>
    <rPh sb="9" eb="10">
      <t>エキ</t>
    </rPh>
    <rPh sb="12" eb="14">
      <t>サセツ</t>
    </rPh>
    <rPh sb="14" eb="16">
      <t>チョクゴ</t>
    </rPh>
    <rPh sb="17" eb="18">
      <t>ジ</t>
    </rPh>
    <rPh sb="20" eb="23">
      <t>ミギホウコウ</t>
    </rPh>
    <rPh sb="24" eb="28">
      <t>キュウナカセンドウ</t>
    </rPh>
    <phoneticPr fontId="2"/>
  </si>
  <si>
    <t>╋「北浦和駅東口」</t>
  </si>
  <si>
    <t>K65</t>
  </si>
  <si>
    <t>このあたり道狭く車も人も多く駐車車両も多く信号も多い。十分注意し、辛抱して走行</t>
    <phoneticPr fontId="2"/>
  </si>
  <si>
    <t>┳ 宮ヶ谷塔（西）</t>
  </si>
  <si>
    <t>K2</t>
  </si>
  <si>
    <t>┫Ｓ</t>
    <phoneticPr fontId="2"/>
  </si>
  <si>
    <t>古利根川を渡って最初の信号を左折。
左にPanasonic看板の電器店</t>
    <rPh sb="0" eb="1">
      <t>フル</t>
    </rPh>
    <rPh sb="1" eb="4">
      <t>トネガワ</t>
    </rPh>
    <rPh sb="5" eb="6">
      <t>ワタ</t>
    </rPh>
    <rPh sb="8" eb="10">
      <t>サイショ</t>
    </rPh>
    <rPh sb="11" eb="13">
      <t>シンゴウ</t>
    </rPh>
    <rPh sb="14" eb="16">
      <t>サセツ</t>
    </rPh>
    <phoneticPr fontId="2"/>
  </si>
  <si>
    <t>╋「大塚」</t>
  </si>
  <si>
    <t>╋東農村文化センター前</t>
  </si>
  <si>
    <t>K26</t>
  </si>
  <si>
    <t>左側</t>
  </si>
  <si>
    <t>https://latlonglab.yahoo.co.jp/route/watch?id=4f9968b9a925050465f3f3d1019fab2e</t>
  </si>
  <si>
    <t>K17 市道</t>
    <rPh sb="4" eb="6">
      <t>シドウ</t>
    </rPh>
    <phoneticPr fontId="2"/>
  </si>
  <si>
    <t>境大橋渡って茨城県へ。</t>
    <rPh sb="0" eb="1">
      <t>サカイ</t>
    </rPh>
    <rPh sb="1" eb="3">
      <t>オオハシ</t>
    </rPh>
    <rPh sb="3" eb="4">
      <t>ワタ</t>
    </rPh>
    <rPh sb="6" eb="9">
      <t>イバラキケン</t>
    </rPh>
    <phoneticPr fontId="2"/>
  </si>
  <si>
    <t>市道</t>
    <phoneticPr fontId="2"/>
  </si>
  <si>
    <t>正面は三和庁舎駐車場。道なり左折。</t>
  </si>
  <si>
    <t>╋「三和庁舎前」</t>
  </si>
  <si>
    <t>R125</t>
    <phoneticPr fontId="2"/>
  </si>
  <si>
    <t>K23</t>
    <phoneticPr fontId="2"/>
  </si>
  <si>
    <t>標識[←筑西]
左側に「うおとみ 三和店」の看板。</t>
    <rPh sb="0" eb="2">
      <t>ヒョウシキ</t>
    </rPh>
    <rPh sb="4" eb="6">
      <t>チクセイ</t>
    </rPh>
    <phoneticPr fontId="2"/>
  </si>
  <si>
    <t>K23</t>
  </si>
  <si>
    <t>標識[筑西→]
途中一方通行逆走だが自転車通行可。</t>
    <rPh sb="8" eb="10">
      <t>トチュウ</t>
    </rPh>
    <rPh sb="10" eb="12">
      <t>イッポウ</t>
    </rPh>
    <rPh sb="12" eb="14">
      <t>ツウコウ</t>
    </rPh>
    <rPh sb="14" eb="16">
      <t>ギャクソウ</t>
    </rPh>
    <rPh sb="18" eb="21">
      <t>ジテンシャ</t>
    </rPh>
    <rPh sb="21" eb="24">
      <t>ツウコウカ</t>
    </rPh>
    <phoneticPr fontId="2"/>
  </si>
  <si>
    <t>地図上は変形五差路。</t>
  </si>
  <si>
    <t>╋「鬼怒川大橋下」</t>
  </si>
  <si>
    <t>道なり右方向。左折レーンあり注意。</t>
    <rPh sb="0" eb="1">
      <t>ミチ</t>
    </rPh>
    <rPh sb="3" eb="6">
      <t>ミギホウコウ</t>
    </rPh>
    <rPh sb="7" eb="9">
      <t>サセツ</t>
    </rPh>
    <rPh sb="14" eb="16">
      <t>チュウイ</t>
    </rPh>
    <phoneticPr fontId="2"/>
  </si>
  <si>
    <t>╋「一本松」</t>
  </si>
  <si>
    <t>R294</t>
  </si>
  <si>
    <t>左側手前にマクドナルド。</t>
  </si>
  <si>
    <t>╋「西谷貝」</t>
  </si>
  <si>
    <t>K7</t>
  </si>
  <si>
    <t>右側手前にサイクルベースあさひ。</t>
  </si>
  <si>
    <t>Υ「横塚西」</t>
  </si>
  <si>
    <t>左</t>
  </si>
  <si>
    <t>道なりに進む。</t>
  </si>
  <si>
    <t>┳「下館バイパス横塚入口」</t>
  </si>
  <si>
    <t>R50</t>
  </si>
  <si>
    <t>PC2 ファミリーマート桜川友部店</t>
  </si>
  <si>
    <t>OPEN9:37〜CLOSE14:12
レシート取得後直進。</t>
    <phoneticPr fontId="2"/>
  </si>
  <si>
    <t>https://latlonglab.yahoo.co.jp/route/watch?id=8df767d2ea4a74ff4292b76adc6683c6</t>
  </si>
  <si>
    <t>▲標高86m</t>
    <rPh sb="1" eb="3">
      <t>ヒョウコウ</t>
    </rPh>
    <phoneticPr fontId="2"/>
  </si>
  <si>
    <t>直進</t>
    <rPh sb="0" eb="2">
      <t>チョクシン</t>
    </rPh>
    <phoneticPr fontId="2"/>
  </si>
  <si>
    <t>600kmでここが　最　高　標　高　地　点。</t>
    <rPh sb="10" eb="11">
      <t>サイ</t>
    </rPh>
    <rPh sb="12" eb="13">
      <t>コウ</t>
    </rPh>
    <rPh sb="14" eb="15">
      <t>シルベ</t>
    </rPh>
    <rPh sb="16" eb="17">
      <t>コウ</t>
    </rPh>
    <rPh sb="18" eb="19">
      <t>チ</t>
    </rPh>
    <rPh sb="20" eb="21">
      <t>テン</t>
    </rPh>
    <phoneticPr fontId="2"/>
  </si>
  <si>
    <t>┣ Ｓ</t>
    <phoneticPr fontId="2"/>
  </si>
  <si>
    <t>市道 R355</t>
    <rPh sb="0" eb="2">
      <t>シドウ</t>
    </rPh>
    <phoneticPr fontId="2"/>
  </si>
  <si>
    <t>押しボタン式信号。
右側角にローソン</t>
    <rPh sb="0" eb="1">
      <t>オ</t>
    </rPh>
    <rPh sb="5" eb="6">
      <t>シキ</t>
    </rPh>
    <rPh sb="6" eb="8">
      <t>シンゴウ</t>
    </rPh>
    <rPh sb="12" eb="13">
      <t>カド</t>
    </rPh>
    <phoneticPr fontId="2"/>
  </si>
  <si>
    <t>┳「下市毛北」</t>
  </si>
  <si>
    <t>R355</t>
  </si>
  <si>
    <t>├「八反山」</t>
  </si>
  <si>
    <t>K105</t>
  </si>
  <si>
    <t>╋「南友部」</t>
  </si>
  <si>
    <t>左側角にセブンイレブン</t>
    <rPh sb="2" eb="3">
      <t>カド</t>
    </rPh>
    <phoneticPr fontId="2"/>
  </si>
  <si>
    <t>K30</t>
  </si>
  <si>
    <t>標識[← 水戸]
左側角にセブンイレブン。</t>
    <rPh sb="0" eb="2">
      <t>ヒョウシキ</t>
    </rPh>
    <rPh sb="5" eb="7">
      <t>ミト</t>
    </rPh>
    <rPh sb="11" eb="12">
      <t>カド</t>
    </rPh>
    <phoneticPr fontId="2"/>
  </si>
  <si>
    <t>Y Ｓ</t>
    <phoneticPr fontId="2"/>
  </si>
  <si>
    <t>Υ「偕楽園下」</t>
    <rPh sb="2" eb="5">
      <t>カイラクエン</t>
    </rPh>
    <rPh sb="5" eb="6">
      <t>シタ</t>
    </rPh>
    <phoneticPr fontId="2"/>
  </si>
  <si>
    <t>K50</t>
  </si>
  <si>
    <t>手前分岐を左車線「水戸駅」方向へ進む。</t>
    <rPh sb="0" eb="2">
      <t>テマエ</t>
    </rPh>
    <rPh sb="2" eb="4">
      <t>ブンキ</t>
    </rPh>
    <rPh sb="5" eb="8">
      <t>ヒダリシャセン</t>
    </rPh>
    <phoneticPr fontId="2"/>
  </si>
  <si>
    <t>Υ Ｓ</t>
    <phoneticPr fontId="2"/>
  </si>
  <si>
    <t>市道 K50</t>
  </si>
  <si>
    <t>前方、一方通行進入禁止の標識。</t>
  </si>
  <si>
    <t>Υ Ｓ</t>
  </si>
  <si>
    <t>右</t>
  </si>
  <si>
    <t>県道50号に合流後、Υ字分岐を右側に進む。</t>
  </si>
  <si>
    <t>┳「水戸駅前」</t>
  </si>
  <si>
    <t>R50</t>
    <phoneticPr fontId="2"/>
  </si>
  <si>
    <t>右側、水戸駅北口ロータリー</t>
  </si>
  <si>
    <t>┫「三の丸2」</t>
    <rPh sb="2" eb="3">
      <t>サン</t>
    </rPh>
    <rPh sb="4" eb="5">
      <t>マル</t>
    </rPh>
    <phoneticPr fontId="2"/>
  </si>
  <si>
    <t>左折レーンあり走行注意。</t>
    <rPh sb="0" eb="2">
      <t>サセツ</t>
    </rPh>
    <rPh sb="7" eb="9">
      <t>ソウコウ</t>
    </rPh>
    <rPh sb="9" eb="11">
      <t>チュウイ</t>
    </rPh>
    <phoneticPr fontId="2"/>
  </si>
  <si>
    <t>右前方に「TOPPAN」の看板。右折後すぐ線路を渡る。</t>
  </si>
  <si>
    <t>╋「東台一丁目」</t>
  </si>
  <si>
    <t>R51 K174</t>
  </si>
  <si>
    <t>左側手前に交番。</t>
    <phoneticPr fontId="2"/>
  </si>
  <si>
    <t>R245</t>
  </si>
  <si>
    <t>左折後、湊大橋を渡る。左折地点から橋に続く広い歩道あり。</t>
  </si>
  <si>
    <t>K6</t>
  </si>
  <si>
    <t>右側前方にヨークベニマル。</t>
  </si>
  <si>
    <t>PC3 ファミリーマート
TSUTAYA那珂湊店</t>
    <phoneticPr fontId="2"/>
  </si>
  <si>
    <t>左側</t>
    <rPh sb="0" eb="2">
      <t>ヒダリガワ</t>
    </rPh>
    <phoneticPr fontId="2"/>
  </si>
  <si>
    <t>K6</t>
    <phoneticPr fontId="2"/>
  </si>
  <si>
    <t>OPEN11:02〜CLOSE17:24
時刻が入っていれば、近隣のヨークベニマル・ココス・ガスト・ピアポートのレシートでも可。ただし入店時刻ではなく会計時刻でチェックになるので注意。
レシート取得後直進。</t>
    <phoneticPr fontId="2"/>
  </si>
  <si>
    <t>https://latlonglab.yahoo.co.jp/route/watch?id=65a325a2ea5acf76eff8a6d86eb9b1c5</t>
  </si>
  <si>
    <t>╋「湊本町」</t>
  </si>
  <si>
    <t>K108</t>
  </si>
  <si>
    <t>┫ S</t>
  </si>
  <si>
    <t>標識[←大洗 海門橋]
お菓子の店「かしまや」左折 海門橋渡る</t>
    <rPh sb="0" eb="2">
      <t>ヒョウシキ</t>
    </rPh>
    <rPh sb="4" eb="6">
      <t>オオアライ</t>
    </rPh>
    <rPh sb="7" eb="10">
      <t>カイモンバシ</t>
    </rPh>
    <rPh sb="26" eb="29">
      <t>カイモンバシ</t>
    </rPh>
    <rPh sb="29" eb="30">
      <t>ワタ</t>
    </rPh>
    <phoneticPr fontId="2"/>
  </si>
  <si>
    <t>┣「祝町」</t>
    <rPh sb="2" eb="4">
      <t>イワイマチ</t>
    </rPh>
    <phoneticPr fontId="2"/>
  </si>
  <si>
    <t>左折</t>
    <rPh sb="0" eb="2">
      <t>サセツ</t>
    </rPh>
    <phoneticPr fontId="2"/>
  </si>
  <si>
    <t>K108</t>
    <phoneticPr fontId="2"/>
  </si>
  <si>
    <t>信号手前を左へ。 大洗海岸通り
常時左折可。横断歩行者注意</t>
    <rPh sb="0" eb="2">
      <t>シンゴウ</t>
    </rPh>
    <rPh sb="16" eb="18">
      <t>ジョウジ</t>
    </rPh>
    <rPh sb="18" eb="20">
      <t>サセツ</t>
    </rPh>
    <rPh sb="20" eb="21">
      <t>カ</t>
    </rPh>
    <rPh sb="22" eb="24">
      <t>オウダン</t>
    </rPh>
    <rPh sb="24" eb="27">
      <t>ホコウシャ</t>
    </rPh>
    <rPh sb="27" eb="29">
      <t>チュウイ</t>
    </rPh>
    <phoneticPr fontId="2"/>
  </si>
  <si>
    <t>╋「大洗鳥居下」</t>
    <rPh sb="2" eb="4">
      <t>オオアライ</t>
    </rPh>
    <rPh sb="4" eb="6">
      <t>トリイ</t>
    </rPh>
    <rPh sb="6" eb="7">
      <t>シタ</t>
    </rPh>
    <phoneticPr fontId="2"/>
  </si>
  <si>
    <t>K2</t>
    <phoneticPr fontId="2"/>
  </si>
  <si>
    <t>サンビーチ通り</t>
  </si>
  <si>
    <t>╋「大洗サンビーチ入口」</t>
  </si>
  <si>
    <t>R51</t>
  </si>
  <si>
    <t>ここからひたすら国道南下。R51→R124で73.7km。</t>
    <rPh sb="8" eb="10">
      <t>コクドウ</t>
    </rPh>
    <rPh sb="10" eb="12">
      <t>ナンカ</t>
    </rPh>
    <phoneticPr fontId="2"/>
  </si>
  <si>
    <t>╋「鹿嶋消防署南」</t>
  </si>
  <si>
    <t>R124</t>
  </si>
  <si>
    <t>╋「銚子大橋前」</t>
  </si>
  <si>
    <t>K37</t>
  </si>
  <si>
    <t>╋「銚子駅前」</t>
  </si>
  <si>
    <t>┳「河岸公園前」</t>
  </si>
  <si>
    <t>╋ S</t>
  </si>
  <si>
    <t>変形十字路 道なりに左へ</t>
  </si>
  <si>
    <t>PC4 ファミリーマート
銚子川口町店</t>
    <phoneticPr fontId="2"/>
  </si>
  <si>
    <t>K254</t>
  </si>
  <si>
    <t>OPEN13:42～CLOSE23:12
レシート取得後直進</t>
    <phoneticPr fontId="2"/>
  </si>
  <si>
    <t>https://latlonglab.yahoo.co.jp/route/watch?id=d05e41f6345a0fd3ee02d582d1e3eb24</t>
  </si>
  <si>
    <t>Y</t>
  </si>
  <si>
    <t>K264</t>
  </si>
  <si>
    <t>左手は犬吠埼</t>
  </si>
  <si>
    <t>銚子マリーナ方向</t>
  </si>
  <si>
    <t>┫</t>
    <phoneticPr fontId="2"/>
  </si>
  <si>
    <t>道なりに左折。長崎海岸方向
付近にスパ＆リゾート銚子 太陽の里あり。</t>
    <rPh sb="14" eb="16">
      <t>フキン</t>
    </rPh>
    <rPh sb="24" eb="26">
      <t>チョウシ</t>
    </rPh>
    <phoneticPr fontId="2"/>
  </si>
  <si>
    <t>道なりに右折</t>
  </si>
  <si>
    <t xml:space="preserve">┳ </t>
  </si>
  <si>
    <t>K286</t>
  </si>
  <si>
    <t>陸橋に沿って銚子ドーバーラインに乗る</t>
  </si>
  <si>
    <t>十「三崎町二丁目」</t>
  </si>
  <si>
    <t>R126</t>
  </si>
  <si>
    <t>左前に洋服の青山</t>
  </si>
  <si>
    <t>┫「飯岡バイパス東口」</t>
  </si>
  <si>
    <t>下りの後なので行き過ぎに注意</t>
  </si>
  <si>
    <t>十「飯岡飯岡漁港入口」</t>
  </si>
  <si>
    <t>十</t>
  </si>
  <si>
    <t>途中から九十九里ビーチラインに入る</t>
  </si>
  <si>
    <t>┳「足川浜」</t>
    <rPh sb="2" eb="3">
      <t>アシ</t>
    </rPh>
    <rPh sb="3" eb="4">
      <t>カワ</t>
    </rPh>
    <rPh sb="4" eb="5">
      <t>ハマ</t>
    </rPh>
    <phoneticPr fontId="2"/>
  </si>
  <si>
    <t>九十九里方面</t>
  </si>
  <si>
    <t>十「片貝漁港入口」</t>
  </si>
  <si>
    <t>左前にセブンイレブン</t>
  </si>
  <si>
    <t>十 止まれ</t>
  </si>
  <si>
    <t>九十九里有料道路の看板</t>
  </si>
  <si>
    <t>通過チェック1
ファミリーマート長生一松海岸店</t>
    <phoneticPr fontId="2"/>
  </si>
  <si>
    <t>参考CLOSE 6日/03:44（通過時刻不問）
付近にスパ＆リゾート九十九里 太陽の里あり。
時刻が入っていれば太陽の里のレシートでも可。
レシート取得後、直進</t>
    <rPh sb="48" eb="50">
      <t>ジコク</t>
    </rPh>
    <rPh sb="51" eb="52">
      <t>ハイ</t>
    </rPh>
    <rPh sb="57" eb="59">
      <t>タイヨウ</t>
    </rPh>
    <rPh sb="60" eb="61">
      <t>サト</t>
    </rPh>
    <rPh sb="68" eb="69">
      <t>カ</t>
    </rPh>
    <phoneticPr fontId="2"/>
  </si>
  <si>
    <t>https://latlonglab.yahoo.co.jp/route/watch?id=4ebab8b9f9cd4076a731d695fa01f938</t>
  </si>
  <si>
    <t>道なりに右方向へ</t>
  </si>
  <si>
    <t>┳ S</t>
  </si>
  <si>
    <t>市道 K30</t>
    <rPh sb="0" eb="2">
      <t>シドウ</t>
    </rPh>
    <phoneticPr fontId="2"/>
  </si>
  <si>
    <t>左手前にローソン</t>
  </si>
  <si>
    <t>┳「東浪見」</t>
  </si>
  <si>
    <t>R128</t>
  </si>
  <si>
    <t>Ｙ「部原交差点」</t>
  </si>
  <si>
    <t>左分岐</t>
  </si>
  <si>
    <t>市道 R297</t>
  </si>
  <si>
    <t>左側道に入る。左手前にヤックスドラッグ</t>
  </si>
  <si>
    <t>人</t>
  </si>
  <si>
    <t>側道からR128に合流。この先断続的にトンネルがあるため、尾灯点灯のこと。</t>
    <phoneticPr fontId="2"/>
  </si>
  <si>
    <t>Ｙ</t>
  </si>
  <si>
    <t>左側道へ [天津市街]</t>
  </si>
  <si>
    <t>╋「東町交差点」</t>
  </si>
  <si>
    <t>K247</t>
  </si>
  <si>
    <t>Y字状交差点を左方向。[鴨川市街]</t>
    <rPh sb="1" eb="3">
      <t>ジジョウ</t>
    </rPh>
    <rPh sb="3" eb="6">
      <t>コウサテン</t>
    </rPh>
    <rPh sb="7" eb="10">
      <t>ヒダリホウコウ</t>
    </rPh>
    <phoneticPr fontId="2"/>
  </si>
  <si>
    <t>K247 市道</t>
  </si>
  <si>
    <t>右手にガソリンスタンド</t>
  </si>
  <si>
    <t>道なり右折</t>
  </si>
  <si>
    <t>側道からR128に合流</t>
  </si>
  <si>
    <t>┫「フラワーライン入口」</t>
  </si>
  <si>
    <t>K297</t>
  </si>
  <si>
    <t>房総フラワーラインへ</t>
  </si>
  <si>
    <t>R410</t>
  </si>
  <si>
    <t>R410に合流</t>
  </si>
  <si>
    <t>╋「北朝夷交差点」</t>
  </si>
  <si>
    <t>K251</t>
  </si>
  <si>
    <t>K251 R410</t>
  </si>
  <si>
    <t>通過チェック2(Photo)
野島埼灯台</t>
    <phoneticPr fontId="2"/>
  </si>
  <si>
    <t>参考CLOSE 6日/10:00（通過時刻不問）
野島崎灯台、あるいは灯台前のロータリーをバックに自分のバイクを撮影。
近隣であればカメラ位置は不問。</t>
    <rPh sb="0" eb="3">
      <t>ノジマザキ</t>
    </rPh>
    <rPh sb="3" eb="5">
      <t>トウダイ</t>
    </rPh>
    <rPh sb="10" eb="12">
      <t>トウダイ</t>
    </rPh>
    <rPh sb="12" eb="13">
      <t>マエ</t>
    </rPh>
    <rPh sb="24" eb="26">
      <t>ジブン</t>
    </rPh>
    <rPh sb="31" eb="33">
      <t>サツエイ</t>
    </rPh>
    <rPh sb="35" eb="37">
      <t>キンリン</t>
    </rPh>
    <rPh sb="44" eb="46">
      <t>イチ</t>
    </rPh>
    <rPh sb="47" eb="49">
      <t>フモン</t>
    </rPh>
    <phoneticPr fontId="2"/>
  </si>
  <si>
    <t>https://latlonglab.yahoo.co.jp/route/watch?id=df6f85833626c9353bc5f0fbcb6b1018</t>
  </si>
  <si>
    <t>┫「相浜」</t>
  </si>
  <si>
    <t>K257</t>
  </si>
  <si>
    <t>PC5 セブンイレブン館山大賀店</t>
    <phoneticPr fontId="2"/>
  </si>
  <si>
    <t>右側</t>
  </si>
  <si>
    <t>OPEN19:36〜CLOSE6日/11:36
レシート取得後、直進</t>
  </si>
  <si>
    <t>https://latlonglab.yahoo.co.jp/route/watch?id=05c445aa1fc24e68a1618b38a0c820e3</t>
  </si>
  <si>
    <t>┳「宮城」</t>
  </si>
  <si>
    <t>┣「自衛隊前」</t>
    <phoneticPr fontId="2"/>
  </si>
  <si>
    <t>市道 K250 市道</t>
    <rPh sb="0" eb="2">
      <t>シドウ</t>
    </rPh>
    <rPh sb="8" eb="10">
      <t>シドウ</t>
    </rPh>
    <phoneticPr fontId="2"/>
  </si>
  <si>
    <t>╋「船形」</t>
  </si>
  <si>
    <t>╋「那古船形駅入口」</t>
  </si>
  <si>
    <t>K302</t>
  </si>
  <si>
    <t>╋「船形漁港」</t>
  </si>
  <si>
    <t>┣「多田良」</t>
  </si>
  <si>
    <t>R127</t>
  </si>
  <si>
    <t>┣「勝山」</t>
  </si>
  <si>
    <t>道なり右</t>
  </si>
  <si>
    <t>╋「保田」</t>
  </si>
  <si>
    <t>変則交差点</t>
    <phoneticPr fontId="2"/>
  </si>
  <si>
    <t>┫「長浜」</t>
  </si>
  <si>
    <t>K256</t>
  </si>
  <si>
    <t>佐貫町駅方面（右手に「オガワヤ」）</t>
  </si>
  <si>
    <t>┣「大貫漁港入口」</t>
    <rPh sb="2" eb="4">
      <t>オオヌキ</t>
    </rPh>
    <rPh sb="4" eb="6">
      <t>ギョコウ</t>
    </rPh>
    <rPh sb="6" eb="8">
      <t>イリグチ</t>
    </rPh>
    <phoneticPr fontId="2"/>
  </si>
  <si>
    <t>右折</t>
    <rPh sb="0" eb="2">
      <t>ウセツ</t>
    </rPh>
    <phoneticPr fontId="2"/>
  </si>
  <si>
    <t>R465</t>
  </si>
  <si>
    <t>道なり右折</t>
    <rPh sb="0" eb="1">
      <t>ミチ</t>
    </rPh>
    <rPh sb="3" eb="5">
      <t>ウセツ</t>
    </rPh>
    <phoneticPr fontId="2"/>
  </si>
  <si>
    <t>国道道なり</t>
  </si>
  <si>
    <t>╋「川名」</t>
    <rPh sb="3" eb="4">
      <t>ナ</t>
    </rPh>
    <phoneticPr fontId="2"/>
  </si>
  <si>
    <t>R465</t>
    <phoneticPr fontId="2"/>
  </si>
  <si>
    <t>内房なぎさライン（変則交差点）</t>
  </si>
  <si>
    <t>R465 K90 R16</t>
    <phoneticPr fontId="2"/>
  </si>
  <si>
    <t>OPEN21:18〜CLOSE 6日/15:00
レシート取得後、直進</t>
  </si>
  <si>
    <t>╋ S</t>
    <phoneticPr fontId="2"/>
  </si>
  <si>
    <t>R16</t>
    <phoneticPr fontId="2"/>
  </si>
  <si>
    <t>標識[千葉 市原 アクア連絡道→]
二段階右折。左折レーンあり注意</t>
    <rPh sb="0" eb="2">
      <t>ヒョウシキ</t>
    </rPh>
    <rPh sb="3" eb="5">
      <t>チバ</t>
    </rPh>
    <rPh sb="6" eb="8">
      <t>イチハラ</t>
    </rPh>
    <rPh sb="12" eb="15">
      <t>レンラクドウ</t>
    </rPh>
    <rPh sb="18" eb="21">
      <t>ニダンカイ</t>
    </rPh>
    <rPh sb="21" eb="23">
      <t>ウセツ</t>
    </rPh>
    <rPh sb="24" eb="26">
      <t>サセツ</t>
    </rPh>
    <rPh sb="31" eb="33">
      <t>チュウイ</t>
    </rPh>
    <phoneticPr fontId="2"/>
  </si>
  <si>
    <t>╋「潮見」</t>
    <rPh sb="2" eb="4">
      <t>シオミ</t>
    </rPh>
    <phoneticPr fontId="2"/>
  </si>
  <si>
    <t>K90</t>
    <phoneticPr fontId="2"/>
  </si>
  <si>
    <t>╋「県道長須賀」</t>
    <rPh sb="2" eb="4">
      <t>ケンドウ</t>
    </rPh>
    <rPh sb="4" eb="7">
      <t>ナガスカ</t>
    </rPh>
    <phoneticPr fontId="2"/>
  </si>
  <si>
    <t xml:space="preserve">K270 K87 K287 K24 </t>
    <phoneticPr fontId="2"/>
  </si>
  <si>
    <t>╋「養老橋西側」</t>
    <rPh sb="2" eb="5">
      <t>ヨウロウバシ</t>
    </rPh>
    <rPh sb="5" eb="7">
      <t>ニシガワ</t>
    </rPh>
    <phoneticPr fontId="2"/>
  </si>
  <si>
    <t>R297</t>
    <phoneticPr fontId="2"/>
  </si>
  <si>
    <t>╋「養老橋東側」</t>
    <rPh sb="2" eb="5">
      <t>ヨウロウバシ</t>
    </rPh>
    <rPh sb="5" eb="7">
      <t>ヒガシガワ</t>
    </rPh>
    <phoneticPr fontId="2"/>
  </si>
  <si>
    <t>K24 市道</t>
    <rPh sb="4" eb="6">
      <t>シドウ</t>
    </rPh>
    <phoneticPr fontId="2"/>
  </si>
  <si>
    <t>╋「白金町3」</t>
    <rPh sb="2" eb="5">
      <t>シラガネマチ</t>
    </rPh>
    <phoneticPr fontId="2"/>
  </si>
  <si>
    <t>╋「君塚陸橋西側」</t>
    <rPh sb="2" eb="4">
      <t>キミヅカ</t>
    </rPh>
    <rPh sb="4" eb="6">
      <t>リッキョウ</t>
    </rPh>
    <rPh sb="6" eb="8">
      <t>ニシガワ</t>
    </rPh>
    <phoneticPr fontId="2"/>
  </si>
  <si>
    <t>K24</t>
    <phoneticPr fontId="2"/>
  </si>
  <si>
    <t>最初の信号。右側ローソン。</t>
    <rPh sb="0" eb="2">
      <t>サイショ</t>
    </rPh>
    <rPh sb="3" eb="5">
      <t>シンゴウ</t>
    </rPh>
    <rPh sb="6" eb="8">
      <t>ミギガワ</t>
    </rPh>
    <phoneticPr fontId="2"/>
  </si>
  <si>
    <t>人「蘇我陸橋南」</t>
    <rPh sb="2" eb="4">
      <t>ソガ</t>
    </rPh>
    <rPh sb="4" eb="6">
      <t>リッキョウ</t>
    </rPh>
    <rPh sb="6" eb="7">
      <t>ミナミ</t>
    </rPh>
    <phoneticPr fontId="2"/>
  </si>
  <si>
    <t>合流</t>
    <rPh sb="0" eb="2">
      <t>ゴウリュウ</t>
    </rPh>
    <phoneticPr fontId="2"/>
  </si>
  <si>
    <t>R16 R357 R14</t>
    <phoneticPr fontId="2"/>
  </si>
  <si>
    <t>Y S</t>
    <phoneticPr fontId="2"/>
  </si>
  <si>
    <t>左方向</t>
    <rPh sb="0" eb="3">
      <t>ヒダリホウコウ</t>
    </rPh>
    <phoneticPr fontId="2"/>
  </si>
  <si>
    <t>R14</t>
    <phoneticPr fontId="2"/>
  </si>
  <si>
    <t>右側ローソン過ぎて、パチンコ屋のある交差点。
ここから先はICのため自転車走行不可。右折して市道に入る。</t>
    <rPh sb="0" eb="2">
      <t>ミギガワ</t>
    </rPh>
    <rPh sb="6" eb="7">
      <t>ス</t>
    </rPh>
    <rPh sb="14" eb="15">
      <t>ヤ</t>
    </rPh>
    <rPh sb="18" eb="21">
      <t>コウサテン</t>
    </rPh>
    <rPh sb="27" eb="28">
      <t>サキ</t>
    </rPh>
    <rPh sb="34" eb="37">
      <t>ジテンシャ</t>
    </rPh>
    <rPh sb="37" eb="39">
      <t>ソウコウ</t>
    </rPh>
    <rPh sb="39" eb="41">
      <t>フカ</t>
    </rPh>
    <rPh sb="42" eb="44">
      <t>ウセツ</t>
    </rPh>
    <rPh sb="46" eb="48">
      <t>シドウ</t>
    </rPh>
    <rPh sb="49" eb="50">
      <t>ハイ</t>
    </rPh>
    <phoneticPr fontId="2"/>
  </si>
  <si>
    <t>╋</t>
    <phoneticPr fontId="2"/>
  </si>
  <si>
    <t>┳ 止まれ</t>
    <rPh sb="2" eb="3">
      <t>ト</t>
    </rPh>
    <phoneticPr fontId="2"/>
  </si>
  <si>
    <t>変形十字路。右を覗くとすぐ信号がある。
地下鉄東西線をくぐってから4つめの交差点。</t>
    <rPh sb="6" eb="7">
      <t>ミギ</t>
    </rPh>
    <rPh sb="8" eb="9">
      <t>ノゾ</t>
    </rPh>
    <rPh sb="13" eb="15">
      <t>シンゴウ</t>
    </rPh>
    <rPh sb="20" eb="23">
      <t>チカテツ</t>
    </rPh>
    <rPh sb="23" eb="25">
      <t>トウザイ</t>
    </rPh>
    <rPh sb="25" eb="26">
      <t>セン</t>
    </rPh>
    <rPh sb="37" eb="40">
      <t>コウサテン</t>
    </rPh>
    <phoneticPr fontId="2"/>
  </si>
  <si>
    <t>K283 K6</t>
    <phoneticPr fontId="2"/>
  </si>
  <si>
    <t>最初の信号。川渡ってすぐ。</t>
    <rPh sb="6" eb="7">
      <t>カワ</t>
    </rPh>
    <rPh sb="7" eb="8">
      <t>ワタ</t>
    </rPh>
    <phoneticPr fontId="2"/>
  </si>
  <si>
    <t>東京外環道をくぐって（=R298を渡って）最初の交差点。</t>
    <rPh sb="0" eb="2">
      <t>トウキョウ</t>
    </rPh>
    <rPh sb="2" eb="5">
      <t>ガイカンドウ</t>
    </rPh>
    <rPh sb="17" eb="18">
      <t>ワタ</t>
    </rPh>
    <rPh sb="21" eb="23">
      <t>サイショ</t>
    </rPh>
    <rPh sb="24" eb="27">
      <t>コウサテン</t>
    </rPh>
    <phoneticPr fontId="2"/>
  </si>
  <si>
    <t>CR</t>
    <phoneticPr fontId="2"/>
  </si>
  <si>
    <t>行徳橋渡った直後の交差点。
案内標識[国土交通省江戸川河川事務所江戸川河口出張所→]
河川敷堤防上を走行し、篠崎水門を渡る。
堤防道路上は歩道と同じ扱い。歩行者に十分配慮のこと。</t>
    <rPh sb="0" eb="2">
      <t>ギョウトク</t>
    </rPh>
    <rPh sb="2" eb="3">
      <t>バシ</t>
    </rPh>
    <rPh sb="3" eb="4">
      <t>ワタ</t>
    </rPh>
    <rPh sb="6" eb="8">
      <t>チョクゴ</t>
    </rPh>
    <rPh sb="9" eb="12">
      <t>コウサテン</t>
    </rPh>
    <rPh sb="14" eb="16">
      <t>アンナイ</t>
    </rPh>
    <rPh sb="16" eb="18">
      <t>ヒョウシキ</t>
    </rPh>
    <rPh sb="19" eb="21">
      <t>コクド</t>
    </rPh>
    <rPh sb="21" eb="24">
      <t>コウツウショウ</t>
    </rPh>
    <rPh sb="24" eb="27">
      <t>エドガワ</t>
    </rPh>
    <rPh sb="27" eb="29">
      <t>カセン</t>
    </rPh>
    <rPh sb="29" eb="32">
      <t>ジムショ</t>
    </rPh>
    <rPh sb="32" eb="35">
      <t>エドガワ</t>
    </rPh>
    <rPh sb="35" eb="37">
      <t>カコウ</t>
    </rPh>
    <rPh sb="37" eb="40">
      <t>シュッチョウジョ</t>
    </rPh>
    <rPh sb="43" eb="46">
      <t>カセンジキ</t>
    </rPh>
    <rPh sb="46" eb="48">
      <t>テイボウ</t>
    </rPh>
    <rPh sb="48" eb="49">
      <t>ウエ</t>
    </rPh>
    <rPh sb="50" eb="52">
      <t>ソウコウ</t>
    </rPh>
    <rPh sb="54" eb="56">
      <t>シノザキ</t>
    </rPh>
    <rPh sb="56" eb="58">
      <t>スイモン</t>
    </rPh>
    <rPh sb="59" eb="60">
      <t>ワタ</t>
    </rPh>
    <rPh sb="63" eb="65">
      <t>テイボウ</t>
    </rPh>
    <rPh sb="65" eb="68">
      <t>ドウロジョウ</t>
    </rPh>
    <rPh sb="69" eb="71">
      <t>ホドウ</t>
    </rPh>
    <rPh sb="72" eb="73">
      <t>オナ</t>
    </rPh>
    <rPh sb="74" eb="75">
      <t>アツカ</t>
    </rPh>
    <rPh sb="77" eb="80">
      <t>ホコウシャ</t>
    </rPh>
    <rPh sb="81" eb="83">
      <t>ジュウブン</t>
    </rPh>
    <rPh sb="83" eb="85">
      <t>ハイリョ</t>
    </rPh>
    <phoneticPr fontId="2"/>
  </si>
  <si>
    <t>┳ S</t>
    <phoneticPr fontId="2"/>
  </si>
  <si>
    <t>T450</t>
    <phoneticPr fontId="2"/>
  </si>
  <si>
    <t>押しボタン式信号。
これより東京都。</t>
    <rPh sb="0" eb="1">
      <t>オ</t>
    </rPh>
    <rPh sb="5" eb="6">
      <t>シキ</t>
    </rPh>
    <rPh sb="6" eb="8">
      <t>シンゴウ</t>
    </rPh>
    <rPh sb="14" eb="17">
      <t>トウキョウト</t>
    </rPh>
    <phoneticPr fontId="2"/>
  </si>
  <si>
    <t>┫ S</t>
    <phoneticPr fontId="2"/>
  </si>
  <si>
    <t>側道→R14</t>
    <rPh sb="0" eb="2">
      <t>ソクドウ</t>
    </rPh>
    <phoneticPr fontId="2"/>
  </si>
  <si>
    <t>R6</t>
    <phoneticPr fontId="2"/>
  </si>
  <si>
    <t>╋「室町三丁目」</t>
    <rPh sb="2" eb="4">
      <t>ムロマチ</t>
    </rPh>
    <rPh sb="4" eb="7">
      <t>サンチョウメ</t>
    </rPh>
    <phoneticPr fontId="2"/>
  </si>
  <si>
    <t>R4</t>
    <phoneticPr fontId="2"/>
  </si>
  <si>
    <t>R4・R6・R14・R16重複区間。</t>
    <rPh sb="13" eb="15">
      <t>チョウフク</t>
    </rPh>
    <rPh sb="15" eb="17">
      <t>クカン</t>
    </rPh>
    <phoneticPr fontId="2"/>
  </si>
  <si>
    <t>日本橋</t>
    <rPh sb="0" eb="3">
      <t>ニホンバシ</t>
    </rPh>
    <phoneticPr fontId="2"/>
  </si>
  <si>
    <t>R1 R15</t>
    <phoneticPr fontId="2"/>
  </si>
  <si>
    <t>╋「京橋」</t>
    <rPh sb="2" eb="4">
      <t>キョウバシ</t>
    </rPh>
    <phoneticPr fontId="2"/>
  </si>
  <si>
    <t>T415</t>
    <phoneticPr fontId="2"/>
  </si>
  <si>
    <t>┣「古川橋」</t>
    <rPh sb="2" eb="5">
      <t>フルカワバシ</t>
    </rPh>
    <phoneticPr fontId="2"/>
  </si>
  <si>
    <t>T416</t>
    <phoneticPr fontId="2"/>
  </si>
  <si>
    <t>標識[渋谷→] 明治通りへ。
横断歩道を渡ること。</t>
    <rPh sb="0" eb="2">
      <t>ヒョウシキ</t>
    </rPh>
    <rPh sb="3" eb="5">
      <t>シブヤ</t>
    </rPh>
    <rPh sb="8" eb="11">
      <t>メイジドオ</t>
    </rPh>
    <rPh sb="15" eb="17">
      <t>オウダン</t>
    </rPh>
    <rPh sb="17" eb="19">
      <t>ホドウ</t>
    </rPh>
    <rPh sb="20" eb="21">
      <t>ワタ</t>
    </rPh>
    <phoneticPr fontId="2"/>
  </si>
  <si>
    <t>╋「渋谷橋」</t>
    <rPh sb="2" eb="4">
      <t>シブヤ</t>
    </rPh>
    <rPh sb="4" eb="5">
      <t>バシ</t>
    </rPh>
    <phoneticPr fontId="2"/>
  </si>
  <si>
    <t>T416 区道</t>
    <rPh sb="5" eb="7">
      <t>クドウ</t>
    </rPh>
    <phoneticPr fontId="2"/>
  </si>
  <si>
    <t>標識[←中目黒] 駒沢通りへ。
常時左折可。信号停止しないよう注意。</t>
    <rPh sb="0" eb="2">
      <t>ヒョウシキ</t>
    </rPh>
    <rPh sb="4" eb="7">
      <t>ナカメグロ</t>
    </rPh>
    <rPh sb="9" eb="11">
      <t>コマザワ</t>
    </rPh>
    <rPh sb="11" eb="12">
      <t>ドオ</t>
    </rPh>
    <rPh sb="16" eb="18">
      <t>ジョウジ</t>
    </rPh>
    <rPh sb="18" eb="21">
      <t>サセツカ</t>
    </rPh>
    <rPh sb="22" eb="24">
      <t>シンゴウ</t>
    </rPh>
    <rPh sb="24" eb="26">
      <t>テイシ</t>
    </rPh>
    <rPh sb="31" eb="33">
      <t>チュウイ</t>
    </rPh>
    <phoneticPr fontId="2"/>
  </si>
  <si>
    <t>Finish セブンイレブン世田谷玉川店</t>
    <phoneticPr fontId="2"/>
  </si>
  <si>
    <t>右側</t>
    <rPh sb="0" eb="2">
      <t>ミギガワ</t>
    </rPh>
    <phoneticPr fontId="2"/>
  </si>
  <si>
    <t>OPEN 6日/00:48〜CLOSE 6日/22:00
レシート取得後、30分以内にゴール受付へ。</t>
    <rPh sb="39" eb="40">
      <t>フン</t>
    </rPh>
    <rPh sb="40" eb="42">
      <t>イナイ</t>
    </rPh>
    <phoneticPr fontId="2"/>
  </si>
  <si>
    <t>多摩堤通りへ出る。</t>
    <rPh sb="0" eb="2">
      <t>タマ</t>
    </rPh>
    <rPh sb="2" eb="3">
      <t>ヅツミ</t>
    </rPh>
    <rPh sb="3" eb="4">
      <t>ドオ</t>
    </rPh>
    <rPh sb="6" eb="7">
      <t>デ</t>
    </rPh>
    <phoneticPr fontId="2"/>
  </si>
  <si>
    <t>東急田園都市線をくぐった直後。橋を渡らず、歩道を越えて手前の側道へ。</t>
    <rPh sb="0" eb="2">
      <t>トウキュウ</t>
    </rPh>
    <rPh sb="2" eb="4">
      <t>デンエン</t>
    </rPh>
    <rPh sb="4" eb="7">
      <t>トシセン</t>
    </rPh>
    <rPh sb="12" eb="14">
      <t>チョクゴ</t>
    </rPh>
    <rPh sb="15" eb="16">
      <t>ハシ</t>
    </rPh>
    <rPh sb="17" eb="18">
      <t>ワタ</t>
    </rPh>
    <rPh sb="21" eb="23">
      <t>ホドウ</t>
    </rPh>
    <rPh sb="24" eb="25">
      <t>コ</t>
    </rPh>
    <rPh sb="27" eb="29">
      <t>テマエ</t>
    </rPh>
    <rPh sb="30" eb="32">
      <t>ソクドウ</t>
    </rPh>
    <phoneticPr fontId="2"/>
  </si>
  <si>
    <t>┳</t>
    <phoneticPr fontId="2"/>
  </si>
  <si>
    <t>ジャイアントストアの前を右折。</t>
    <rPh sb="10" eb="11">
      <t>マエ</t>
    </rPh>
    <rPh sb="12" eb="14">
      <t>ウセツ</t>
    </rPh>
    <phoneticPr fontId="2"/>
  </si>
  <si>
    <t>ゴール受付 癒しふれあい館</t>
    <rPh sb="3" eb="5">
      <t>ウケツケ</t>
    </rPh>
    <rPh sb="6" eb="7">
      <t>イヤ</t>
    </rPh>
    <rPh sb="12" eb="13">
      <t>カン</t>
    </rPh>
    <phoneticPr fontId="2"/>
  </si>
  <si>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</si>
  <si>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</si>
  <si>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</si>
  <si>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</si>
  <si>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</si>
  <si>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</si>
  <si>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</si>
  <si>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　当日、ウェーブスタートで各自のスタート見なし時間は変わりますので、ご注意下さい。</t>
  </si>
  <si>
    <t>※各PCのオープン・クローズ時刻は、6時スタートを基準に書いています。</t>
    <phoneticPr fontId="2"/>
  </si>
  <si>
    <t>https://latlonglab.yahoo.co.jp/route/watch?id=8b1b83d2c9b4964e2a0ddaa65048df41</t>
    <phoneticPr fontId="2"/>
  </si>
  <si>
    <t>五差路「浅草橋」</t>
    <rPh sb="0" eb="3">
      <t>ゴサロ</t>
    </rPh>
    <rPh sb="4" eb="7">
      <t>アサクサバシ</t>
    </rPh>
    <phoneticPr fontId="2"/>
  </si>
  <si>
    <t>PC6 セブン-イレブン 富津岬店</t>
    <phoneticPr fontId="2"/>
  </si>
  <si>
    <t>行徳橋を渡る。</t>
    <rPh sb="0" eb="2">
      <t>ギョウトク</t>
    </rPh>
    <rPh sb="2" eb="3">
      <t>バシ</t>
    </rPh>
    <rPh sb="4" eb="5">
      <t>ワタ</t>
    </rPh>
    <phoneticPr fontId="2"/>
  </si>
  <si>
    <t>左奥セブンイレブン跡地（12月現在閉店している）。
ここで右折→左折し、K24へ復帰。</t>
    <rPh sb="0" eb="2">
      <t>ヒダリオク</t>
    </rPh>
    <rPh sb="9" eb="11">
      <t>アトチ</t>
    </rPh>
    <rPh sb="14" eb="17">
      <t>ガツゲンザイ</t>
    </rPh>
    <rPh sb="17" eb="19">
      <t>ヘイテン</t>
    </rPh>
    <rPh sb="29" eb="31">
      <t>ウセツ</t>
    </rPh>
    <rPh sb="32" eb="34">
      <t>サセツ</t>
    </rPh>
    <rPh sb="40" eb="42">
      <t>フッキ</t>
    </rPh>
    <phoneticPr fontId="2"/>
  </si>
  <si>
    <t>交差点を完全に横断する形で渡り、すぐ現れる蘇我陸橋は側道を走行。踏切を渡ってから、「蘇我陸橋北側」で本線合流する形。
国道はところにより路面非常に悪い。走行注意。
交通量も非常に多いため車列が長くならないよう注意すること。</t>
    <rPh sb="0" eb="3">
      <t>コウサテン</t>
    </rPh>
    <rPh sb="4" eb="6">
      <t>カンゼン</t>
    </rPh>
    <rPh sb="7" eb="9">
      <t>オウダン</t>
    </rPh>
    <rPh sb="11" eb="12">
      <t>カタチ</t>
    </rPh>
    <rPh sb="13" eb="14">
      <t>ワタ</t>
    </rPh>
    <rPh sb="18" eb="19">
      <t>アラワ</t>
    </rPh>
    <rPh sb="21" eb="23">
      <t>ソガ</t>
    </rPh>
    <rPh sb="23" eb="25">
      <t>リッキョウ</t>
    </rPh>
    <rPh sb="26" eb="28">
      <t>ソクドウ</t>
    </rPh>
    <rPh sb="29" eb="31">
      <t>ソウコウ</t>
    </rPh>
    <rPh sb="32" eb="34">
      <t>フミキリ</t>
    </rPh>
    <rPh sb="35" eb="36">
      <t>ワタ</t>
    </rPh>
    <rPh sb="42" eb="44">
      <t>ソガ</t>
    </rPh>
    <rPh sb="44" eb="46">
      <t>リッキョウ</t>
    </rPh>
    <rPh sb="46" eb="48">
      <t>キタガワ</t>
    </rPh>
    <rPh sb="50" eb="52">
      <t>ホンセン</t>
    </rPh>
    <rPh sb="52" eb="54">
      <t>ゴウリュウ</t>
    </rPh>
    <rPh sb="56" eb="57">
      <t>カタチ</t>
    </rPh>
    <rPh sb="59" eb="61">
      <t>コクドウ</t>
    </rPh>
    <rPh sb="68" eb="70">
      <t>ロメン</t>
    </rPh>
    <rPh sb="70" eb="72">
      <t>ヒジョウ</t>
    </rPh>
    <rPh sb="73" eb="74">
      <t>ワル</t>
    </rPh>
    <rPh sb="76" eb="78">
      <t>ソウコウ</t>
    </rPh>
    <rPh sb="78" eb="80">
      <t>チュウイ</t>
    </rPh>
    <rPh sb="82" eb="85">
      <t>コウツウリョウ</t>
    </rPh>
    <rPh sb="86" eb="88">
      <t>ヒジョウ</t>
    </rPh>
    <rPh sb="89" eb="90">
      <t>オオ</t>
    </rPh>
    <rPh sb="93" eb="95">
      <t>シャレツ</t>
    </rPh>
    <rPh sb="96" eb="97">
      <t>ナガ</t>
    </rPh>
    <rPh sb="104" eb="106">
      <t>チュウイ</t>
    </rPh>
    <phoneticPr fontId="2"/>
  </si>
  <si>
    <t>╋「千葉西警察入口」</t>
    <rPh sb="2" eb="4">
      <t>チバ</t>
    </rPh>
    <rPh sb="4" eb="5">
      <t>ニシ</t>
    </rPh>
    <rPh sb="5" eb="7">
      <t>ケイサツ</t>
    </rPh>
    <rPh sb="7" eb="9">
      <t>イリグチ</t>
    </rPh>
    <phoneticPr fontId="2"/>
  </si>
  <si>
    <t>標識[←稲毛海岸]
ここから自動車専用道に見えるがIC入口までは自転車通行可。</t>
    <rPh sb="0" eb="2">
      <t>ヒョウシキ</t>
    </rPh>
    <rPh sb="4" eb="6">
      <t>イナゲ</t>
    </rPh>
    <rPh sb="6" eb="8">
      <t>カイガン</t>
    </rPh>
    <rPh sb="14" eb="17">
      <t>ジドウシャ</t>
    </rPh>
    <rPh sb="17" eb="20">
      <t>センヨウドウ</t>
    </rPh>
    <rPh sb="21" eb="22">
      <t>ミ</t>
    </rPh>
    <rPh sb="27" eb="29">
      <t>イリグチ</t>
    </rPh>
    <rPh sb="32" eb="35">
      <t>ジテンシャ</t>
    </rPh>
    <rPh sb="35" eb="38">
      <t>ツウコウカ</t>
    </rPh>
    <phoneticPr fontId="2"/>
  </si>
  <si>
    <t>╋「ヨットハーバー交差点」</t>
    <rPh sb="9" eb="12">
      <t>コウサテン</t>
    </rPh>
    <phoneticPr fontId="2"/>
  </si>
  <si>
    <t>標識[幕張メッセ ZOZOマリンスタジアム→]
左折レーンあり注意。二段階右折</t>
    <rPh sb="0" eb="2">
      <t>ヒョウシキ</t>
    </rPh>
    <rPh sb="3" eb="5">
      <t>マクハリ</t>
    </rPh>
    <rPh sb="24" eb="26">
      <t>サセツ</t>
    </rPh>
    <rPh sb="31" eb="33">
      <t>チュウイ</t>
    </rPh>
    <rPh sb="34" eb="37">
      <t>ニダンカイ</t>
    </rPh>
    <rPh sb="37" eb="39">
      <t>ウセツ</t>
    </rPh>
    <phoneticPr fontId="2"/>
  </si>
  <si>
    <t>市道 K15 K8</t>
    <rPh sb="0" eb="2">
      <t>シドウ</t>
    </rPh>
    <phoneticPr fontId="2"/>
  </si>
  <si>
    <t>R296</t>
    <phoneticPr fontId="2"/>
  </si>
  <si>
    <t>標識[←東京 市川]
直前、京葉道路花輪IC通過注意。</t>
    <rPh sb="0" eb="2">
      <t>ヒョウシキ</t>
    </rPh>
    <rPh sb="4" eb="6">
      <t>トウキョウ</t>
    </rPh>
    <rPh sb="7" eb="9">
      <t>イチカワ</t>
    </rPh>
    <rPh sb="11" eb="13">
      <t>チョクゼン</t>
    </rPh>
    <rPh sb="14" eb="16">
      <t>ケイヨウ</t>
    </rPh>
    <rPh sb="16" eb="18">
      <t>ドウロ</t>
    </rPh>
    <rPh sb="18" eb="20">
      <t>ハナワ</t>
    </rPh>
    <rPh sb="22" eb="24">
      <t>ツウカ</t>
    </rPh>
    <rPh sb="24" eb="26">
      <t>チュウイ</t>
    </rPh>
    <phoneticPr fontId="2"/>
  </si>
  <si>
    <t>┳「馬場先門」</t>
    <rPh sb="2" eb="5">
      <t>ババサキ</t>
    </rPh>
    <rPh sb="5" eb="6">
      <t>モン</t>
    </rPh>
    <phoneticPr fontId="2"/>
  </si>
  <si>
    <t>区道 T406</t>
    <rPh sb="0" eb="2">
      <t>クドウ</t>
    </rPh>
    <phoneticPr fontId="2"/>
  </si>
  <si>
    <t>日比谷通りへ入る。</t>
    <rPh sb="0" eb="3">
      <t>ヒビヤ</t>
    </rPh>
    <rPh sb="3" eb="4">
      <t>ドオ</t>
    </rPh>
    <rPh sb="6" eb="7">
      <t>ハイ</t>
    </rPh>
    <phoneticPr fontId="2"/>
  </si>
  <si>
    <t>R1 T409</t>
    <phoneticPr fontId="2"/>
  </si>
  <si>
    <t>┳「芝園橋」</t>
    <rPh sb="2" eb="4">
      <t>シバゾノ</t>
    </rPh>
    <rPh sb="4" eb="5">
      <t>バシ</t>
    </rPh>
    <phoneticPr fontId="2"/>
  </si>
  <si>
    <t>首都高くぐった直後。</t>
    <rPh sb="0" eb="3">
      <t>シュトコウ</t>
    </rPh>
    <rPh sb="7" eb="9">
      <t>チョクゴ</t>
    </rPh>
    <phoneticPr fontId="2"/>
  </si>
  <si>
    <t>╋「一の橋」</t>
    <rPh sb="2" eb="3">
      <t>イチ</t>
    </rPh>
    <rPh sb="4" eb="5">
      <t>ハシ</t>
    </rPh>
    <phoneticPr fontId="2"/>
  </si>
  <si>
    <t>麻布通りへ。</t>
    <rPh sb="0" eb="2">
      <t>アザブ</t>
    </rPh>
    <rPh sb="2" eb="3">
      <t>ドオ</t>
    </rPh>
    <phoneticPr fontId="2"/>
  </si>
  <si>
    <t>Ver.1.0 2018.12.26</t>
    <phoneticPr fontId="2"/>
  </si>
  <si>
    <t>自転車道は側道に下りるので、交差点は通過せずに手前ショートカットで左折する形になる。</t>
    <rPh sb="0" eb="4">
      <t>ジテンシャドウ</t>
    </rPh>
    <rPh sb="5" eb="7">
      <t>ソクドウ</t>
    </rPh>
    <rPh sb="8" eb="9">
      <t>オ</t>
    </rPh>
    <rPh sb="14" eb="17">
      <t>コウサテン</t>
    </rPh>
    <rPh sb="18" eb="20">
      <t>ツウカ</t>
    </rPh>
    <rPh sb="23" eb="25">
      <t>テマエ</t>
    </rPh>
    <rPh sb="33" eb="35">
      <t>サセツ</t>
    </rPh>
    <rPh sb="37" eb="38">
      <t>カタチ</t>
    </rPh>
    <phoneticPr fontId="2"/>
  </si>
  <si>
    <t>右折</t>
    <rPh sb="0" eb="2">
      <t>ウセツ</t>
    </rPh>
    <phoneticPr fontId="2"/>
  </si>
  <si>
    <t>K319 市道 R4</t>
    <rPh sb="5" eb="7">
      <t>シドウ</t>
    </rPh>
    <phoneticPr fontId="2"/>
  </si>
  <si>
    <t>R16</t>
    <phoneticPr fontId="2"/>
  </si>
  <si>
    <t>K319</t>
    <phoneticPr fontId="2"/>
  </si>
  <si>
    <t>左折</t>
    <rPh sb="0" eb="2">
      <t>サセツ</t>
    </rPh>
    <phoneticPr fontId="2"/>
  </si>
  <si>
    <t>╋「小渕」</t>
    <rPh sb="2" eb="4">
      <t>オブチ</t>
    </rPh>
    <phoneticPr fontId="2"/>
  </si>
  <si>
    <t>╋「小渕（東）」</t>
    <rPh sb="2" eb="4">
      <t>オブチ</t>
    </rPh>
    <rPh sb="5" eb="6">
      <t>ヒガシ</t>
    </rPh>
    <phoneticPr fontId="2"/>
  </si>
  <si>
    <t>道なりに進むとR4合流、直後の立体交差点を右折。</t>
    <rPh sb="0" eb="1">
      <t>ミチ</t>
    </rPh>
    <rPh sb="4" eb="5">
      <t>スス</t>
    </rPh>
    <rPh sb="9" eb="11">
      <t>ゴウリュウ</t>
    </rPh>
    <rPh sb="12" eb="14">
      <t>チョクゴ</t>
    </rPh>
    <rPh sb="15" eb="17">
      <t>リッタイ</t>
    </rPh>
    <rPh sb="17" eb="20">
      <t>コウサテン</t>
    </rPh>
    <rPh sb="21" eb="23">
      <t>ウセツ</t>
    </rPh>
    <phoneticPr fontId="2"/>
  </si>
  <si>
    <t>最初の信号を左折。</t>
    <rPh sb="0" eb="2">
      <t>サイショ</t>
    </rPh>
    <rPh sb="3" eb="5">
      <t>シンゴウ</t>
    </rPh>
    <rPh sb="6" eb="8">
      <t>サセツ</t>
    </rPh>
    <phoneticPr fontId="2"/>
  </si>
  <si>
    <t>市道</t>
    <rPh sb="0" eb="2">
      <t>シドウ</t>
    </rPh>
    <phoneticPr fontId="2"/>
  </si>
  <si>
    <t>62.2km地点 道の駅「アグリパークゆめすぎと」</t>
    <rPh sb="6" eb="8">
      <t>チテン</t>
    </rPh>
    <rPh sb="9" eb="10">
      <t>ミチ</t>
    </rPh>
    <rPh sb="11" eb="12">
      <t>エキ</t>
    </rPh>
    <phoneticPr fontId="2"/>
  </si>
  <si>
    <t>PC1 ローソン幸手平野店</t>
    <phoneticPr fontId="2"/>
  </si>
  <si>
    <t>右折角がPC1。</t>
    <rPh sb="0" eb="2">
      <t>ウセツ</t>
    </rPh>
    <rPh sb="2" eb="3">
      <t>カド</t>
    </rPh>
    <phoneticPr fontId="2"/>
  </si>
  <si>
    <t>OPEN5日7:58～CLOSE10:28
2017年開店。古い地図に無し
レシート取得後直進。関宿橋渡って千葉県へ。</t>
    <rPh sb="26" eb="27">
      <t>ネン</t>
    </rPh>
    <rPh sb="27" eb="29">
      <t>カイテン</t>
    </rPh>
    <rPh sb="30" eb="31">
      <t>フル</t>
    </rPh>
    <rPh sb="32" eb="34">
      <t>チズ</t>
    </rPh>
    <rPh sb="35" eb="36">
      <t>ナ</t>
    </rPh>
    <rPh sb="42" eb="45">
      <t>シュトクゴ</t>
    </rPh>
    <rPh sb="45" eb="47">
      <t>チョクシン</t>
    </rPh>
    <phoneticPr fontId="2"/>
  </si>
  <si>
    <t>https://latlonglab.yahoo.co.jp/route/watch?id=12c34bdaed1af0e51c1a9d7c6112a5bb</t>
    <phoneticPr fontId="2"/>
  </si>
  <si>
    <t>一方通行路。日産自動車を過ぎて最初の交差点。信号無し。
右側に「矢作不動産」広告。路面に「ゾーン30」カラー舗装。
曲がって50mでセブンイレブン。
この区間、最初と最後で住宅街の路地を抜ける。速度を落とすこと。</t>
    <rPh sb="0" eb="2">
      <t>イッポウ</t>
    </rPh>
    <rPh sb="2" eb="5">
      <t>ツウコウロ</t>
    </rPh>
    <rPh sb="6" eb="8">
      <t>ニッサン</t>
    </rPh>
    <rPh sb="8" eb="11">
      <t>ジドウシャ</t>
    </rPh>
    <rPh sb="12" eb="13">
      <t>ス</t>
    </rPh>
    <rPh sb="15" eb="17">
      <t>サイショ</t>
    </rPh>
    <rPh sb="18" eb="21">
      <t>コウサテン</t>
    </rPh>
    <rPh sb="22" eb="24">
      <t>シンゴウ</t>
    </rPh>
    <rPh sb="24" eb="25">
      <t>ナ</t>
    </rPh>
    <rPh sb="28" eb="30">
      <t>ミギガワ</t>
    </rPh>
    <rPh sb="32" eb="34">
      <t>ヤハギ</t>
    </rPh>
    <rPh sb="34" eb="37">
      <t>フドウサン</t>
    </rPh>
    <rPh sb="38" eb="40">
      <t>コウコク</t>
    </rPh>
    <rPh sb="41" eb="43">
      <t>ロメン</t>
    </rPh>
    <rPh sb="54" eb="56">
      <t>ホソウ</t>
    </rPh>
    <rPh sb="58" eb="59">
      <t>マ</t>
    </rPh>
    <rPh sb="77" eb="79">
      <t>クカン</t>
    </rPh>
    <rPh sb="80" eb="82">
      <t>サイショ</t>
    </rPh>
    <rPh sb="83" eb="85">
      <t>サイゴ</t>
    </rPh>
    <rPh sb="86" eb="89">
      <t>ジュウタクガイ</t>
    </rPh>
    <rPh sb="90" eb="92">
      <t>ロジ</t>
    </rPh>
    <rPh sb="93" eb="94">
      <t>ヌ</t>
    </rPh>
    <rPh sb="97" eb="99">
      <t>ソクド</t>
    </rPh>
    <rPh sb="100" eb="101">
      <t>オ</t>
    </rPh>
    <phoneticPr fontId="2"/>
  </si>
  <si>
    <t>R14に合流。
ここから先道路狭い。交通量多く注意。
すぐ次の信号、左折レーンあり。交差点通過時、および信号待ち時注意</t>
    <rPh sb="4" eb="6">
      <t>ゴウリュウ</t>
    </rPh>
    <rPh sb="12" eb="13">
      <t>サキ</t>
    </rPh>
    <rPh sb="13" eb="15">
      <t>ドウロ</t>
    </rPh>
    <rPh sb="15" eb="16">
      <t>セマ</t>
    </rPh>
    <rPh sb="18" eb="21">
      <t>コウツウリョウ</t>
    </rPh>
    <rPh sb="21" eb="22">
      <t>オオ</t>
    </rPh>
    <rPh sb="23" eb="25">
      <t>チュウイ</t>
    </rPh>
    <rPh sb="29" eb="30">
      <t>ツギ</t>
    </rPh>
    <rPh sb="31" eb="33">
      <t>シンゴウ</t>
    </rPh>
    <rPh sb="34" eb="36">
      <t>サセツ</t>
    </rPh>
    <rPh sb="42" eb="45">
      <t>コウサテン</t>
    </rPh>
    <rPh sb="45" eb="48">
      <t>ツウカジ</t>
    </rPh>
    <rPh sb="52" eb="54">
      <t>シンゴウ</t>
    </rPh>
    <rPh sb="54" eb="55">
      <t>マ</t>
    </rPh>
    <rPh sb="56" eb="57">
      <t>ジ</t>
    </rPh>
    <rPh sb="57" eb="59">
      <t>チュウイ</t>
    </rPh>
    <phoneticPr fontId="2"/>
  </si>
  <si>
    <t>線路くぐってすぐがゴール受付。
ゴール受付は16時前後を目途に開設します。
これより早くゴールした場合には時間を改めてお越しください。</t>
    <rPh sb="0" eb="2">
      <t>センロ</t>
    </rPh>
    <rPh sb="12" eb="14">
      <t>ウケツケ</t>
    </rPh>
    <rPh sb="19" eb="21">
      <t>ウケツケ</t>
    </rPh>
    <rPh sb="24" eb="26">
      <t>ジマエ</t>
    </rPh>
    <rPh sb="26" eb="27">
      <t>ゴ</t>
    </rPh>
    <rPh sb="28" eb="30">
      <t>メド</t>
    </rPh>
    <rPh sb="31" eb="33">
      <t>カイセツ</t>
    </rPh>
    <rPh sb="42" eb="43">
      <t>ハヤ</t>
    </rPh>
    <rPh sb="49" eb="51">
      <t>バアイ</t>
    </rPh>
    <rPh sb="53" eb="55">
      <t>ジカン</t>
    </rPh>
    <rPh sb="56" eb="57">
      <t>アラタ</t>
    </rPh>
    <rPh sb="60" eb="61">
      <t>コ</t>
    </rPh>
    <phoneticPr fontId="2"/>
  </si>
  <si>
    <t>※PC1～PC6のチェックポイントでは、必ず買い物をしてレシートを貰ってください。（今回は近隣の指定商店のレシートでも可、としている場所もあります）
Finish地点でもレシートの取得が必要です。
また通過チェックが2カ所あり、1箇所はレシートの取得、1箇所は写真の撮影が必要です。デジカメあるいはスマホをご用意ください。</t>
    <rPh sb="42" eb="44">
      <t>コンカイ</t>
    </rPh>
    <rPh sb="45" eb="47">
      <t>キンリン</t>
    </rPh>
    <rPh sb="48" eb="50">
      <t>シテイ</t>
    </rPh>
    <rPh sb="50" eb="52">
      <t>ショウテン</t>
    </rPh>
    <rPh sb="59" eb="60">
      <t>カ</t>
    </rPh>
    <rPh sb="66" eb="68">
      <t>バショ</t>
    </rPh>
    <rPh sb="81" eb="83">
      <t>チテン</t>
    </rPh>
    <rPh sb="90" eb="92">
      <t>シュトク</t>
    </rPh>
    <rPh sb="93" eb="95">
      <t>ヒツヨウ</t>
    </rPh>
    <rPh sb="115" eb="117">
      <t>カショ</t>
    </rPh>
    <rPh sb="123" eb="125">
      <t>シュトク</t>
    </rPh>
    <rPh sb="127" eb="129">
      <t>カショ</t>
    </rPh>
    <rPh sb="130" eb="132">
      <t>シャシン</t>
    </rPh>
    <rPh sb="133" eb="135">
      <t>サツエイ</t>
    </rPh>
    <rPh sb="154" eb="156">
      <t>ヨウイ</t>
    </rPh>
    <phoneticPr fontId="2"/>
  </si>
  <si>
    <t>標識[←小松川]
京葉道路側道を走行し、R14に合流。
575.5km地点、上空の京葉道路と別れる地点で車線減少。Y字分岐を右方向へ進む形になるので横断歩道を渡ること。
578.7km小松川橋は車道自転車通行禁止。いったん側道に出てすぐ歩道に入って通行のこと。</t>
    <rPh sb="0" eb="2">
      <t>ヒョウシキ</t>
    </rPh>
    <rPh sb="4" eb="7">
      <t>コマツガワ</t>
    </rPh>
    <rPh sb="9" eb="11">
      <t>ケイヨウ</t>
    </rPh>
    <rPh sb="11" eb="13">
      <t>ドウロ</t>
    </rPh>
    <rPh sb="13" eb="15">
      <t>ソクドウ</t>
    </rPh>
    <rPh sb="16" eb="18">
      <t>ソウコウ</t>
    </rPh>
    <rPh sb="24" eb="26">
      <t>ゴウリュウ</t>
    </rPh>
    <rPh sb="35" eb="37">
      <t>チテン</t>
    </rPh>
    <rPh sb="38" eb="40">
      <t>ジョウクウ</t>
    </rPh>
    <rPh sb="41" eb="43">
      <t>ケイヨウ</t>
    </rPh>
    <rPh sb="43" eb="45">
      <t>ドウロ</t>
    </rPh>
    <rPh sb="46" eb="47">
      <t>ワカ</t>
    </rPh>
    <rPh sb="49" eb="51">
      <t>チテン</t>
    </rPh>
    <rPh sb="52" eb="54">
      <t>シャセン</t>
    </rPh>
    <rPh sb="54" eb="56">
      <t>ゲンショウ</t>
    </rPh>
    <rPh sb="3611" eb="3615">
      <t>コマツガワバシ</t>
    </rPh>
    <rPh sb="3616" eb="3618">
      <t>シャドウ</t>
    </rPh>
    <rPh sb="3618" eb="3621">
      <t>ジテンシャ</t>
    </rPh>
    <rPh sb="3621" eb="3623">
      <t>ツウコウ</t>
    </rPh>
    <rPh sb="3623" eb="3625">
      <t>キンシ</t>
    </rPh>
    <rPh sb="3630" eb="3632">
      <t>ソクドウ</t>
    </rPh>
    <rPh sb="3633" eb="3634">
      <t>デ</t>
    </rPh>
    <rPh sb="3637" eb="3639">
      <t>ホドウ</t>
    </rPh>
    <rPh sb="3640" eb="3641">
      <t>ハイ</t>
    </rPh>
    <rPh sb="3643" eb="3645">
      <t>ツウコウ</t>
    </rPh>
    <phoneticPr fontId="2"/>
  </si>
  <si>
    <r>
      <t>ルートラボ参考</t>
    </r>
    <r>
      <rPr>
        <sz val="10"/>
        <rFont val="メイリオ"/>
        <family val="2"/>
        <charset val="128"/>
      </rPr>
      <t>（ポイント数13911。etrex等に入れる場合には注意が必要）</t>
    </r>
    <rPh sb="5" eb="7">
      <t>サンコウ</t>
    </rPh>
    <rPh sb="12" eb="13">
      <t>スウ</t>
    </rPh>
    <rPh sb="24" eb="25">
      <t>ナド</t>
    </rPh>
    <rPh sb="26" eb="27">
      <t>イ</t>
    </rPh>
    <rPh sb="29" eb="31">
      <t>バアイ</t>
    </rPh>
    <rPh sb="33" eb="35">
      <t>チュウイ</t>
    </rPh>
    <rPh sb="36" eb="38">
      <t>ヒツヨウ</t>
    </rPh>
    <phoneticPr fontId="2"/>
  </si>
  <si>
    <r>
      <t>幸魂大橋を渡る。</t>
    </r>
    <r>
      <rPr>
        <sz val="14"/>
        <color theme="1"/>
        <rFont val="メイリオ"/>
        <family val="2"/>
        <charset val="128"/>
      </rPr>
      <t>歩道走行も可。</t>
    </r>
    <r>
      <rPr>
        <sz val="14"/>
        <rFont val="メイリオ"/>
        <family val="2"/>
        <charset val="128"/>
      </rPr>
      <t xml:space="preserve">
橋を渡った後のR298は側道ではなく本線を走行。
</t>
    </r>
    <r>
      <rPr>
        <sz val="14"/>
        <color rgb="FFFF0000"/>
        <rFont val="メイリオ"/>
        <family val="2"/>
        <charset val="128"/>
      </rPr>
      <t>交通量多いため集団が大きくならないよう注意。</t>
    </r>
    <rPh sb="0" eb="2">
      <t>サキタマ</t>
    </rPh>
    <rPh sb="2" eb="4">
      <t>オオハシ</t>
    </rPh>
    <rPh sb="5" eb="6">
      <t>ワタ</t>
    </rPh>
    <rPh sb="8" eb="10">
      <t>ホドウ</t>
    </rPh>
    <rPh sb="10" eb="12">
      <t>ソウコウ</t>
    </rPh>
    <rPh sb="202" eb="203">
      <t>ハシ</t>
    </rPh>
    <rPh sb="204" eb="205">
      <t>ワタ</t>
    </rPh>
    <rPh sb="207" eb="208">
      <t>アト</t>
    </rPh>
    <rPh sb="214" eb="216">
      <t>ソクドウ</t>
    </rPh>
    <rPh sb="220" eb="222">
      <t>ホンセン</t>
    </rPh>
    <rPh sb="223" eb="225">
      <t>ソウコウ</t>
    </rPh>
    <rPh sb="227" eb="230">
      <t>コウツウリョウ</t>
    </rPh>
    <rPh sb="230" eb="231">
      <t>オオ</t>
    </rPh>
    <rPh sb="234" eb="236">
      <t>シュウダン</t>
    </rPh>
    <rPh sb="237" eb="238">
      <t>オオ</t>
    </rPh>
    <rPh sb="246" eb="248">
      <t>チュウイ</t>
    </rPh>
    <phoneticPr fontId="2"/>
  </si>
  <si>
    <r>
      <t xml:space="preserve">変形十字路。
</t>
    </r>
    <r>
      <rPr>
        <sz val="14"/>
        <color rgb="FFFF0000"/>
        <rFont val="メイリオ"/>
        <family val="2"/>
        <charset val="128"/>
      </rPr>
      <t>ミスコース注意！</t>
    </r>
    <r>
      <rPr>
        <sz val="14"/>
        <rFont val="メイリオ"/>
        <family val="2"/>
        <charset val="128"/>
      </rPr>
      <t>信号右折時、すぐY字分岐に見えるが右側を進む。</t>
    </r>
    <rPh sb="12" eb="14">
      <t>チュウイ</t>
    </rPh>
    <phoneticPr fontId="2"/>
  </si>
  <si>
    <r>
      <t>標識[</t>
    </r>
    <r>
      <rPr>
        <sz val="14"/>
        <rFont val="メイリオ"/>
        <family val="3"/>
        <charset val="128"/>
      </rPr>
      <t>↗</t>
    </r>
    <r>
      <rPr>
        <sz val="14"/>
        <rFont val="メイリオ"/>
        <family val="2"/>
        <charset val="128"/>
      </rPr>
      <t>友部駅 北山公園]</t>
    </r>
    <rPh sb="0" eb="2">
      <t>ヒョウシキ</t>
    </rPh>
    <rPh sb="4" eb="6">
      <t>トモベ</t>
    </rPh>
    <rPh sb="6" eb="7">
      <t>エキ</t>
    </rPh>
    <rPh sb="8" eb="10">
      <t>キタヤマ</t>
    </rPh>
    <rPh sb="10" eb="12">
      <t>コウエン</t>
    </rPh>
    <phoneticPr fontId="2"/>
  </si>
  <si>
    <r>
      <t>標識[</t>
    </r>
    <r>
      <rPr>
        <sz val="14"/>
        <rFont val="メイリオ"/>
        <family val="3"/>
        <charset val="128"/>
      </rPr>
      <t>↗</t>
    </r>
    <r>
      <rPr>
        <sz val="14"/>
        <rFont val="メイリオ"/>
        <family val="2"/>
        <charset val="128"/>
      </rPr>
      <t xml:space="preserve"> 偕楽園 弘道館 徳川博物館]
実際には四叉路だがΥ字分岐に見えるので、右「偕楽園」方向に進む。</t>
    </r>
    <rPh sb="0" eb="2">
      <t>ヒョウシキカイラクエンコウドウカントクガワハクブツカンジッサイヨンサロ</t>
    </rPh>
    <phoneticPr fontId="2"/>
  </si>
  <si>
    <r>
      <t>右前方にセブンイレブン
銚子大橋を渡って千葉県へ。</t>
    </r>
    <r>
      <rPr>
        <sz val="14"/>
        <color rgb="FFFF0000"/>
        <rFont val="メイリオ"/>
        <family val="2"/>
        <charset val="128"/>
      </rPr>
      <t>銚子大橋は歩道・自転車道を通行すること。</t>
    </r>
    <rPh sb="12" eb="14">
      <t>チョウシ</t>
    </rPh>
    <rPh sb="14" eb="16">
      <t>オオハシ</t>
    </rPh>
    <rPh sb="17" eb="18">
      <t>ワタ</t>
    </rPh>
    <rPh sb="20" eb="23">
      <t>チバケン</t>
    </rPh>
    <rPh sb="25" eb="27">
      <t>チョウシ</t>
    </rPh>
    <rPh sb="27" eb="29">
      <t>オオハシ</t>
    </rPh>
    <rPh sb="30" eb="32">
      <t>ホドウ</t>
    </rPh>
    <rPh sb="33" eb="37">
      <t>ジテンシャドウ</t>
    </rPh>
    <rPh sb="38" eb="40">
      <t>ツウコウ</t>
    </rPh>
    <phoneticPr fontId="2"/>
  </si>
  <si>
    <r>
      <t>標識[</t>
    </r>
    <r>
      <rPr>
        <sz val="14"/>
        <rFont val="メイリオ"/>
        <family val="3"/>
        <charset val="128"/>
      </rPr>
      <t>↖</t>
    </r>
    <r>
      <rPr>
        <sz val="14"/>
        <rFont val="メイリオ"/>
        <family val="2"/>
        <charset val="128"/>
      </rPr>
      <t>京葉道路 東京 千葉]
ここから自動車専用道に見えるがIC入口までは自転車通行可。</t>
    </r>
    <rPh sb="0" eb="2">
      <t>ヒョウシキ</t>
    </rPh>
    <rPh sb="4" eb="6">
      <t>ケイヨウ</t>
    </rPh>
    <rPh sb="6" eb="8">
      <t>ドウロ</t>
    </rPh>
    <rPh sb="9" eb="11">
      <t>トウキョウ</t>
    </rPh>
    <rPh sb="12" eb="14">
      <t>チバ</t>
    </rPh>
    <rPh sb="20" eb="23">
      <t>ジドウシャ</t>
    </rPh>
    <rPh sb="23" eb="26">
      <t>センヨウドウ</t>
    </rPh>
    <rPh sb="27" eb="28">
      <t>ミ</t>
    </rPh>
    <rPh sb="33" eb="35">
      <t>イリグチ</t>
    </rPh>
    <rPh sb="38" eb="41">
      <t>ジテンシャ</t>
    </rPh>
    <rPh sb="41" eb="44">
      <t>ツウコウカ</t>
    </rPh>
    <phoneticPr fontId="2"/>
  </si>
  <si>
    <r>
      <t>同じ名前「浅草橋」十字路が2連続。奥の方で左折。
標識[</t>
    </r>
    <r>
      <rPr>
        <sz val="14"/>
        <rFont val="メイリオ"/>
        <family val="3"/>
        <charset val="128"/>
      </rPr>
      <t>↖</t>
    </r>
    <r>
      <rPr>
        <sz val="14"/>
        <rFont val="メイリオ"/>
        <family val="2"/>
        <charset val="128"/>
      </rPr>
      <t xml:space="preserve"> 日本橋] 江戸通り。
R6・R14重複区間。</t>
    </r>
    <rPh sb="0" eb="1">
      <t>オナ</t>
    </rPh>
    <rPh sb="2" eb="4">
      <t>ナマエ</t>
    </rPh>
    <rPh sb="5" eb="8">
      <t>アサクサバシ</t>
    </rPh>
    <rPh sb="9" eb="12">
      <t>ジュウジロ</t>
    </rPh>
    <rPh sb="14" eb="16">
      <t>レンゾク</t>
    </rPh>
    <rPh sb="17" eb="18">
      <t>オク</t>
    </rPh>
    <rPh sb="19" eb="20">
      <t>ホウ</t>
    </rPh>
    <rPh sb="21" eb="23">
      <t>サセツ</t>
    </rPh>
    <rPh sb="25" eb="27">
      <t>ヒョウシキニホンバシエドドオチョウフククカン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</si>
</sst>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9">
    <font>
      <sz val="10"/>
      <color rgb="FF000000"/>
      <name val="Arial"/>
      <family val="2"/>
    </font>
    <font>
      <sz val="14"/>
      <name val="メイリオ"/>
      <family val="3"/>
      <charset val="128"/>
    </font>
    <font>
      <sz val="6"/>
      <name val="ＭＳ Ｐゴシック"/>
      <family val="3"/>
      <charset val="128"/>
    </font>
    <font>
      <u/>
      <sz val="10"/>
      <color theme="10"/>
      <name val="Arial"/>
      <family val="2"/>
    </font>
    <font>
      <sz val="14"/>
      <name val="メイリオ"/>
      <family val="2"/>
      <charset val="128"/>
    </font>
    <font>
      <sz val="14"/>
      <color rgb="FF000000"/>
      <name val="メイリオ"/>
      <family val="2"/>
      <charset val="128"/>
    </font>
    <font>
      <sz val="10"/>
      <name val="メイリオ"/>
      <family val="2"/>
      <charset val="128"/>
    </font>
    <font>
      <u/>
      <sz val="10"/>
      <color theme="10"/>
      <name val="メイリオ"/>
      <family val="2"/>
      <charset val="128"/>
    </font>
    <font>
      <b/>
      <sz val="14"/>
      <name val="メイリオ"/>
      <family val="2"/>
      <charset val="128"/>
    </font>
    <font>
      <u/>
      <sz val="14"/>
      <color rgb="FF0563C1"/>
      <name val="メイリオ"/>
      <family val="2"/>
      <charset val="128"/>
    </font>
    <font>
      <sz val="14"/>
      <color theme="1"/>
      <name val="メイリオ"/>
      <family val="2"/>
      <charset val="128"/>
    </font>
    <font>
      <sz val="14"/>
      <color rgb="FFFF0000"/>
      <name val="メイリオ"/>
      <family val="2"/>
      <charset val="128"/>
    </font>
    <font>
      <sz val="12"/>
      <name val="メイリオ"/>
      <family val="2"/>
      <charset val="128"/>
    </font>
    <font>
      <b/>
      <sz val="10"/>
      <color rgb="FFDD0806"/>
      <name val="メイリオ"/>
      <family val="2"/>
      <charset val="128"/>
    </font>
    <font>
      <sz val="10"/>
      <color rgb="FF000000"/>
      <name val="メイリオ"/>
      <family val="2"/>
      <charset val="128"/>
    </font>
    <font>
      <b/>
      <sz val="10"/>
      <name val="メイリオ"/>
      <family val="2"/>
      <charset val="128"/>
    </font>
    <font>
      <sz val="11"/>
      <color rgb="FFDD0806"/>
      <name val="メイリオ"/>
      <family val="2"/>
      <charset val="128"/>
    </font>
    <font>
      <sz val="10"/>
      <color rgb="FFDD0806"/>
      <name val="メイリオ"/>
      <family val="2"/>
      <charset val="128"/>
    </font>
    <font>
      <sz val="11"/>
      <name val="メイリオ"/>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4"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horizontal="right" vertical="center" wrapText="1"/>
    </xf>
    <xf numFmtId="0" fontId="5" fillId="0" borderId="0" xfId="0" applyFont="1" applyAlignment="1">
      <alignmen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wrapText="1"/>
    </xf>
    <xf numFmtId="176" fontId="4" fillId="2" borderId="0" xfId="0" applyNumberFormat="1" applyFont="1" applyFill="1" applyAlignment="1">
      <alignment horizontal="right" vertical="center"/>
    </xf>
    <xf numFmtId="0" fontId="7" fillId="2" borderId="0" xfId="1" applyFont="1" applyFill="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xf>
    <xf numFmtId="176" fontId="8"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176" fontId="8" fillId="4" borderId="1" xfId="0" applyNumberFormat="1" applyFont="1" applyFill="1" applyBorder="1" applyAlignment="1">
      <alignment horizontal="center" vertical="center"/>
    </xf>
    <xf numFmtId="176" fontId="8" fillId="3" borderId="1" xfId="0" applyNumberFormat="1" applyFont="1" applyFill="1" applyBorder="1" applyAlignment="1">
      <alignment horizontal="center" vertical="center"/>
    </xf>
    <xf numFmtId="0" fontId="7" fillId="0" borderId="0" xfId="1" applyFont="1" applyAlignment="1">
      <alignment vertical="center"/>
    </xf>
    <xf numFmtId="0" fontId="9" fillId="0" borderId="0" xfId="0" applyFont="1" applyAlignment="1">
      <alignment vertical="center"/>
    </xf>
    <xf numFmtId="0" fontId="4" fillId="0" borderId="1" xfId="0" applyFont="1" applyBorder="1" applyAlignment="1">
      <alignment vertical="center" wrapText="1"/>
    </xf>
    <xf numFmtId="176" fontId="4" fillId="0" borderId="1" xfId="0" applyNumberFormat="1" applyFont="1" applyBorder="1" applyAlignment="1">
      <alignment horizontal="center" vertical="center"/>
    </xf>
    <xf numFmtId="176" fontId="8"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176" fontId="4" fillId="5" borderId="1" xfId="0" applyNumberFormat="1" applyFont="1" applyFill="1" applyBorder="1" applyAlignment="1">
      <alignment horizontal="center" vertical="center"/>
    </xf>
    <xf numFmtId="176" fontId="8" fillId="5" borderId="1" xfId="0" applyNumberFormat="1" applyFont="1" applyFill="1" applyBorder="1" applyAlignment="1">
      <alignment horizontal="center" vertical="center"/>
    </xf>
    <xf numFmtId="0" fontId="4" fillId="5" borderId="1" xfId="0" applyFont="1" applyFill="1" applyBorder="1" applyAlignment="1">
      <alignment horizontal="left" vertical="center" wrapText="1"/>
    </xf>
    <xf numFmtId="176" fontId="4" fillId="4"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5" borderId="0" xfId="0" applyFont="1" applyFill="1" applyAlignment="1">
      <alignment vertical="center"/>
    </xf>
    <xf numFmtId="0" fontId="4" fillId="4" borderId="0" xfId="0" applyFont="1" applyFill="1" applyAlignment="1">
      <alignment horizontal="center" vertical="center"/>
    </xf>
    <xf numFmtId="0" fontId="8" fillId="0" borderId="1"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177" fontId="8" fillId="4" borderId="1" xfId="0" applyNumberFormat="1" applyFont="1" applyFill="1" applyBorder="1" applyAlignment="1">
      <alignment horizontal="center" vertical="center"/>
    </xf>
    <xf numFmtId="0" fontId="12" fillId="0" borderId="0" xfId="0" applyFont="1" applyAlignment="1">
      <alignment horizontal="center"/>
    </xf>
    <xf numFmtId="177" fontId="13" fillId="0" borderId="0" xfId="0" applyNumberFormat="1" applyFont="1" applyAlignment="1">
      <alignment horizontal="left" vertical="center" wrapText="1"/>
    </xf>
    <xf numFmtId="0" fontId="14" fillId="0" borderId="0" xfId="0" applyFont="1" applyAlignment="1"/>
    <xf numFmtId="0" fontId="14" fillId="0" borderId="0" xfId="0" applyFont="1" applyAlignment="1"/>
    <xf numFmtId="0" fontId="15"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xf>
    <xf numFmtId="0" fontId="6" fillId="0" borderId="0" xfId="0" applyFont="1"/>
    <xf numFmtId="0" fontId="16" fillId="0" borderId="0" xfId="0" applyFont="1" applyAlignment="1">
      <alignment horizontal="center"/>
    </xf>
    <xf numFmtId="0" fontId="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atlonglab.yahoo.co.jp/route/watch?id=05c445aa1fc24e68a1618b38a0c820e3" TargetMode="External"/><Relationship Id="rId3" Type="http://schemas.openxmlformats.org/officeDocument/2006/relationships/hyperlink" Target="https://latlonglab.yahoo.co.jp/route/watch?id=8df767d2ea4a74ff4292b76adc6683c6" TargetMode="External"/><Relationship Id="rId7" Type="http://schemas.openxmlformats.org/officeDocument/2006/relationships/hyperlink" Target="https://latlonglab.yahoo.co.jp/route/watch?id=df6f85833626c9353bc5f0fbcb6b1018" TargetMode="External"/><Relationship Id="rId12" Type="http://schemas.openxmlformats.org/officeDocument/2006/relationships/printerSettings" Target="../printerSettings/printerSettings1.bin"/><Relationship Id="rId2" Type="http://schemas.openxmlformats.org/officeDocument/2006/relationships/hyperlink" Target="https://latlonglab.yahoo.co.jp/route/watch?id=4f9968b9a925050465f3f3d1019fab2e" TargetMode="External"/><Relationship Id="rId1" Type="http://schemas.openxmlformats.org/officeDocument/2006/relationships/hyperlink" Target="https://latlonglab.yahoo.co.jp/route/watch?id=e0f8fbeb30d21325be9b7b4a244c2821" TargetMode="External"/><Relationship Id="rId6" Type="http://schemas.openxmlformats.org/officeDocument/2006/relationships/hyperlink" Target="https://latlonglab.yahoo.co.jp/route/watch?id=4ebab8b9f9cd4076a731d695fa01f938" TargetMode="External"/><Relationship Id="rId11" Type="http://schemas.openxmlformats.org/officeDocument/2006/relationships/hyperlink" Target="https://latlonglab.yahoo.co.jp/route/watch?id=12c34bdaed1af0e51c1a9d7c6112a5bb" TargetMode="External"/><Relationship Id="rId5" Type="http://schemas.openxmlformats.org/officeDocument/2006/relationships/hyperlink" Target="https://latlonglab.yahoo.co.jp/route/watch?id=d05e41f6345a0fd3ee02d582d1e3eb24" TargetMode="External"/><Relationship Id="rId10" Type="http://schemas.openxmlformats.org/officeDocument/2006/relationships/hyperlink" Target="https://latlonglab.yahoo.co.jp/route/watch?id=8b1b83d2c9b4964e2a0ddaa65048df41" TargetMode="External"/><Relationship Id="rId4" Type="http://schemas.openxmlformats.org/officeDocument/2006/relationships/hyperlink" Target="https://latlonglab.yahoo.co.jp/route/watch?id=65a325a2ea5acf76eff8a6d86eb9b1c5" TargetMode="External"/><Relationship Id="rId9" Type="http://schemas.openxmlformats.org/officeDocument/2006/relationships/hyperlink" Target="https://latlonglab.yahoo.co.jp/route/watch?id=a9110a2edb9342572457d331123833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8E37-74DB-4A2E-A511-F1E3EAF01FD3}">
  <sheetPr>
    <outlinePr summaryBelow="0" summaryRight="0"/>
    <pageSetUpPr fitToPage="1"/>
  </sheetPr>
  <dimension ref="A1:J180"/>
  <sheetViews>
    <sheetView tabSelected="1" zoomScaleNormal="100" workbookViewId="0">
      <selection sqref="A1:XFD1048576"/>
    </sheetView>
  </sheetViews>
  <sheetFormatPr baseColWidth="10" defaultColWidth="14.5" defaultRowHeight="23"/>
  <cols>
    <col min="1" max="1" width="9.83203125" style="58" bestFit="1" customWidth="1"/>
    <col min="2" max="2" width="46.1640625" style="59" customWidth="1"/>
    <col min="3" max="3" width="14.5" style="58"/>
    <col min="4" max="4" width="14.5" style="60"/>
    <col min="5" max="5" width="14.5" style="58"/>
    <col min="6" max="6" width="14.5" style="61"/>
    <col min="7" max="7" width="14.5" style="58"/>
    <col min="8" max="8" width="96.5" style="59" customWidth="1"/>
    <col min="9" max="16384" width="14.5" style="5"/>
  </cols>
  <sheetData>
    <row r="1" spans="1:10" ht="24">
      <c r="A1" s="1" t="s">
        <v>0</v>
      </c>
      <c r="B1" s="2"/>
      <c r="C1" s="2"/>
      <c r="D1" s="2"/>
      <c r="E1" s="2"/>
      <c r="F1" s="2"/>
      <c r="G1" s="3"/>
      <c r="H1" s="4" t="s">
        <v>358</v>
      </c>
    </row>
    <row r="2" spans="1:10">
      <c r="A2" s="6" t="s">
        <v>1</v>
      </c>
      <c r="B2" s="2"/>
      <c r="C2" s="2"/>
      <c r="D2" s="2"/>
      <c r="E2" s="2"/>
      <c r="F2" s="2"/>
      <c r="G2" s="2"/>
      <c r="H2" s="2"/>
    </row>
    <row r="3" spans="1:10">
      <c r="A3" s="7"/>
      <c r="B3" s="8"/>
      <c r="C3" s="9"/>
      <c r="D3" s="10"/>
      <c r="E3" s="9"/>
      <c r="F3" s="9"/>
      <c r="G3" s="11" t="s">
        <v>380</v>
      </c>
      <c r="H3" s="12" t="s">
        <v>2</v>
      </c>
    </row>
    <row r="4" spans="1:10" ht="24">
      <c r="A4" s="13"/>
      <c r="B4" s="14" t="s">
        <v>3</v>
      </c>
      <c r="C4" s="13" t="s">
        <v>4</v>
      </c>
      <c r="D4" s="14" t="s">
        <v>5</v>
      </c>
      <c r="E4" s="13" t="s">
        <v>6</v>
      </c>
      <c r="F4" s="15" t="s">
        <v>7</v>
      </c>
      <c r="G4" s="16" t="s">
        <v>8</v>
      </c>
      <c r="H4" s="14" t="s">
        <v>9</v>
      </c>
    </row>
    <row r="5" spans="1:10" ht="24">
      <c r="A5" s="17">
        <v>1</v>
      </c>
      <c r="B5" s="18" t="s">
        <v>10</v>
      </c>
      <c r="C5" s="17"/>
      <c r="D5" s="19" t="s">
        <v>11</v>
      </c>
      <c r="E5" s="17">
        <v>0</v>
      </c>
      <c r="F5" s="20">
        <f>G5</f>
        <v>0</v>
      </c>
      <c r="G5" s="21">
        <v>0</v>
      </c>
      <c r="H5" s="18" t="s">
        <v>12</v>
      </c>
      <c r="I5" s="22" t="s">
        <v>13</v>
      </c>
      <c r="J5" s="23"/>
    </row>
    <row r="6" spans="1:10" ht="24">
      <c r="A6" s="13">
        <f>A5+1</f>
        <v>2</v>
      </c>
      <c r="B6" s="24" t="s">
        <v>14</v>
      </c>
      <c r="C6" s="13" t="s">
        <v>15</v>
      </c>
      <c r="D6" s="14" t="s">
        <v>16</v>
      </c>
      <c r="E6" s="25">
        <f>F6-F5</f>
        <v>0.8</v>
      </c>
      <c r="F6" s="26">
        <f t="shared" ref="F6:F39" si="0">G6</f>
        <v>0.8</v>
      </c>
      <c r="G6" s="16">
        <v>0.8</v>
      </c>
      <c r="H6" s="27" t="s">
        <v>17</v>
      </c>
    </row>
    <row r="7" spans="1:10" ht="24">
      <c r="A7" s="13">
        <f t="shared" ref="A7:A72" si="1">A6+1</f>
        <v>3</v>
      </c>
      <c r="B7" s="24" t="s">
        <v>18</v>
      </c>
      <c r="C7" s="13" t="s">
        <v>15</v>
      </c>
      <c r="D7" s="14" t="s">
        <v>19</v>
      </c>
      <c r="E7" s="25">
        <f t="shared" ref="E7:E73" si="2">F7-F6</f>
        <v>4.2</v>
      </c>
      <c r="F7" s="26">
        <f t="shared" si="0"/>
        <v>5</v>
      </c>
      <c r="G7" s="16">
        <v>5</v>
      </c>
      <c r="H7" s="27"/>
    </row>
    <row r="8" spans="1:10" ht="24">
      <c r="A8" s="13">
        <f t="shared" si="1"/>
        <v>4</v>
      </c>
      <c r="B8" s="24" t="s">
        <v>20</v>
      </c>
      <c r="C8" s="13" t="s">
        <v>15</v>
      </c>
      <c r="D8" s="14" t="s">
        <v>19</v>
      </c>
      <c r="E8" s="25">
        <f t="shared" si="2"/>
        <v>0.20000000000000018</v>
      </c>
      <c r="F8" s="26">
        <f t="shared" si="0"/>
        <v>5.2</v>
      </c>
      <c r="G8" s="16">
        <v>5.2</v>
      </c>
      <c r="H8" s="27" t="s">
        <v>21</v>
      </c>
    </row>
    <row r="9" spans="1:10" ht="24">
      <c r="A9" s="13">
        <f t="shared" si="1"/>
        <v>5</v>
      </c>
      <c r="B9" s="24" t="s">
        <v>22</v>
      </c>
      <c r="C9" s="13" t="s">
        <v>23</v>
      </c>
      <c r="D9" s="14" t="s">
        <v>24</v>
      </c>
      <c r="E9" s="25">
        <f t="shared" si="2"/>
        <v>0.20000000000000018</v>
      </c>
      <c r="F9" s="26">
        <f t="shared" si="0"/>
        <v>5.4</v>
      </c>
      <c r="G9" s="16">
        <v>5.4</v>
      </c>
      <c r="H9" s="27" t="s">
        <v>25</v>
      </c>
    </row>
    <row r="10" spans="1:10" ht="24">
      <c r="A10" s="13">
        <f t="shared" si="1"/>
        <v>6</v>
      </c>
      <c r="B10" s="24" t="s">
        <v>26</v>
      </c>
      <c r="C10" s="13" t="s">
        <v>23</v>
      </c>
      <c r="D10" s="14" t="s">
        <v>24</v>
      </c>
      <c r="E10" s="25">
        <f t="shared" si="2"/>
        <v>0.69999999999999929</v>
      </c>
      <c r="F10" s="26">
        <f t="shared" si="0"/>
        <v>6.1</v>
      </c>
      <c r="G10" s="16">
        <v>6.1</v>
      </c>
      <c r="H10" s="27" t="s">
        <v>27</v>
      </c>
    </row>
    <row r="11" spans="1:10" ht="24">
      <c r="A11" s="13">
        <f t="shared" si="1"/>
        <v>7</v>
      </c>
      <c r="B11" s="24" t="s">
        <v>18</v>
      </c>
      <c r="C11" s="13" t="s">
        <v>15</v>
      </c>
      <c r="D11" s="14" t="s">
        <v>28</v>
      </c>
      <c r="E11" s="25">
        <f t="shared" si="2"/>
        <v>3.9000000000000004</v>
      </c>
      <c r="F11" s="26">
        <f t="shared" si="0"/>
        <v>10</v>
      </c>
      <c r="G11" s="16">
        <v>10</v>
      </c>
      <c r="H11" s="27"/>
    </row>
    <row r="12" spans="1:10" ht="24">
      <c r="A12" s="13">
        <f t="shared" si="1"/>
        <v>8</v>
      </c>
      <c r="B12" s="24" t="s">
        <v>29</v>
      </c>
      <c r="C12" s="13" t="s">
        <v>30</v>
      </c>
      <c r="D12" s="14" t="s">
        <v>24</v>
      </c>
      <c r="E12" s="25">
        <f t="shared" si="2"/>
        <v>0.19999999999999929</v>
      </c>
      <c r="F12" s="26">
        <f t="shared" si="0"/>
        <v>10.199999999999999</v>
      </c>
      <c r="G12" s="16">
        <v>10.199999999999999</v>
      </c>
      <c r="H12" s="27"/>
    </row>
    <row r="13" spans="1:10" ht="24">
      <c r="A13" s="13">
        <f t="shared" si="1"/>
        <v>9</v>
      </c>
      <c r="B13" s="24" t="s">
        <v>31</v>
      </c>
      <c r="C13" s="13" t="s">
        <v>15</v>
      </c>
      <c r="D13" s="14" t="s">
        <v>24</v>
      </c>
      <c r="E13" s="25">
        <f t="shared" si="2"/>
        <v>0.20000000000000107</v>
      </c>
      <c r="F13" s="26">
        <f t="shared" si="0"/>
        <v>10.4</v>
      </c>
      <c r="G13" s="16">
        <v>10.4</v>
      </c>
      <c r="H13" s="24"/>
    </row>
    <row r="14" spans="1:10" ht="48">
      <c r="A14" s="13">
        <f t="shared" si="1"/>
        <v>10</v>
      </c>
      <c r="B14" s="24" t="s">
        <v>32</v>
      </c>
      <c r="C14" s="13" t="s">
        <v>33</v>
      </c>
      <c r="D14" s="14" t="s">
        <v>34</v>
      </c>
      <c r="E14" s="25">
        <f t="shared" si="2"/>
        <v>1.7999999999999989</v>
      </c>
      <c r="F14" s="26">
        <f t="shared" si="0"/>
        <v>12.2</v>
      </c>
      <c r="G14" s="16">
        <v>12.2</v>
      </c>
      <c r="H14" s="27" t="s">
        <v>35</v>
      </c>
    </row>
    <row r="15" spans="1:10" ht="48">
      <c r="A15" s="13">
        <f t="shared" si="1"/>
        <v>11</v>
      </c>
      <c r="B15" s="24" t="s">
        <v>36</v>
      </c>
      <c r="C15" s="13" t="s">
        <v>30</v>
      </c>
      <c r="D15" s="14" t="s">
        <v>37</v>
      </c>
      <c r="E15" s="25">
        <f t="shared" si="2"/>
        <v>6</v>
      </c>
      <c r="F15" s="26">
        <f t="shared" si="0"/>
        <v>18.2</v>
      </c>
      <c r="G15" s="16">
        <v>18.2</v>
      </c>
      <c r="H15" s="27" t="s">
        <v>38</v>
      </c>
    </row>
    <row r="16" spans="1:10" ht="24">
      <c r="A16" s="13">
        <f t="shared" si="1"/>
        <v>12</v>
      </c>
      <c r="B16" s="24" t="s">
        <v>39</v>
      </c>
      <c r="C16" s="13" t="s">
        <v>15</v>
      </c>
      <c r="D16" s="14" t="s">
        <v>40</v>
      </c>
      <c r="E16" s="25">
        <f t="shared" si="2"/>
        <v>0.60000000000000142</v>
      </c>
      <c r="F16" s="26">
        <f t="shared" si="0"/>
        <v>18.8</v>
      </c>
      <c r="G16" s="16">
        <v>18.8</v>
      </c>
      <c r="H16" s="27" t="s">
        <v>41</v>
      </c>
    </row>
    <row r="17" spans="1:8" ht="24">
      <c r="A17" s="13">
        <f t="shared" si="1"/>
        <v>13</v>
      </c>
      <c r="B17" s="24" t="s">
        <v>20</v>
      </c>
      <c r="C17" s="13" t="s">
        <v>15</v>
      </c>
      <c r="D17" s="14" t="s">
        <v>42</v>
      </c>
      <c r="E17" s="25">
        <f t="shared" si="2"/>
        <v>1.1999999999999993</v>
      </c>
      <c r="F17" s="26">
        <f t="shared" si="0"/>
        <v>20</v>
      </c>
      <c r="G17" s="16">
        <v>20</v>
      </c>
      <c r="H17" s="27" t="s">
        <v>43</v>
      </c>
    </row>
    <row r="18" spans="1:8" ht="24">
      <c r="A18" s="13">
        <f t="shared" si="1"/>
        <v>14</v>
      </c>
      <c r="B18" s="24" t="s">
        <v>44</v>
      </c>
      <c r="C18" s="13" t="s">
        <v>30</v>
      </c>
      <c r="D18" s="14" t="s">
        <v>45</v>
      </c>
      <c r="E18" s="25">
        <f t="shared" si="2"/>
        <v>3.3000000000000007</v>
      </c>
      <c r="F18" s="26">
        <f t="shared" si="0"/>
        <v>23.3</v>
      </c>
      <c r="G18" s="16">
        <v>23.3</v>
      </c>
      <c r="H18" s="27" t="s">
        <v>46</v>
      </c>
    </row>
    <row r="19" spans="1:8" ht="24">
      <c r="A19" s="13">
        <f t="shared" si="1"/>
        <v>15</v>
      </c>
      <c r="B19" s="24" t="s">
        <v>20</v>
      </c>
      <c r="C19" s="13" t="s">
        <v>15</v>
      </c>
      <c r="D19" s="14" t="s">
        <v>47</v>
      </c>
      <c r="E19" s="25">
        <f t="shared" si="2"/>
        <v>0.30000000000000071</v>
      </c>
      <c r="F19" s="26">
        <f t="shared" si="0"/>
        <v>23.6</v>
      </c>
      <c r="G19" s="16">
        <v>23.6</v>
      </c>
      <c r="H19" s="27" t="s">
        <v>48</v>
      </c>
    </row>
    <row r="20" spans="1:8" ht="48">
      <c r="A20" s="13">
        <f t="shared" si="1"/>
        <v>16</v>
      </c>
      <c r="B20" s="24" t="s">
        <v>49</v>
      </c>
      <c r="C20" s="13" t="s">
        <v>15</v>
      </c>
      <c r="D20" s="14" t="s">
        <v>45</v>
      </c>
      <c r="E20" s="25">
        <f t="shared" si="2"/>
        <v>0.19999999999999929</v>
      </c>
      <c r="F20" s="26">
        <f t="shared" si="0"/>
        <v>23.8</v>
      </c>
      <c r="G20" s="16">
        <v>23.8</v>
      </c>
      <c r="H20" s="27" t="s">
        <v>50</v>
      </c>
    </row>
    <row r="21" spans="1:8" ht="24">
      <c r="A21" s="13">
        <f t="shared" si="1"/>
        <v>17</v>
      </c>
      <c r="B21" s="24" t="s">
        <v>20</v>
      </c>
      <c r="C21" s="13" t="s">
        <v>30</v>
      </c>
      <c r="D21" s="14" t="s">
        <v>45</v>
      </c>
      <c r="E21" s="25">
        <f t="shared" si="2"/>
        <v>9.9999999999997868E-2</v>
      </c>
      <c r="F21" s="26">
        <f t="shared" si="0"/>
        <v>23.9</v>
      </c>
      <c r="G21" s="16">
        <v>23.9</v>
      </c>
      <c r="H21" s="27" t="s">
        <v>51</v>
      </c>
    </row>
    <row r="22" spans="1:8" ht="24">
      <c r="A22" s="13">
        <f t="shared" si="1"/>
        <v>18</v>
      </c>
      <c r="B22" s="24" t="s">
        <v>14</v>
      </c>
      <c r="C22" s="13" t="s">
        <v>52</v>
      </c>
      <c r="D22" s="14" t="s">
        <v>45</v>
      </c>
      <c r="E22" s="25">
        <f t="shared" si="2"/>
        <v>0</v>
      </c>
      <c r="F22" s="26">
        <f t="shared" si="0"/>
        <v>23.9</v>
      </c>
      <c r="G22" s="16">
        <v>23.9</v>
      </c>
      <c r="H22" s="27" t="s">
        <v>53</v>
      </c>
    </row>
    <row r="23" spans="1:8" ht="24">
      <c r="A23" s="13">
        <f t="shared" si="1"/>
        <v>19</v>
      </c>
      <c r="B23" s="24" t="s">
        <v>54</v>
      </c>
      <c r="C23" s="13" t="s">
        <v>15</v>
      </c>
      <c r="D23" s="14" t="s">
        <v>45</v>
      </c>
      <c r="E23" s="25">
        <f t="shared" si="2"/>
        <v>0.30000000000000071</v>
      </c>
      <c r="F23" s="26">
        <f t="shared" si="0"/>
        <v>24.2</v>
      </c>
      <c r="G23" s="16">
        <v>24.2</v>
      </c>
      <c r="H23" s="27" t="s">
        <v>55</v>
      </c>
    </row>
    <row r="24" spans="1:8" ht="24">
      <c r="A24" s="13">
        <f t="shared" si="1"/>
        <v>20</v>
      </c>
      <c r="B24" s="24" t="s">
        <v>56</v>
      </c>
      <c r="C24" s="13" t="s">
        <v>30</v>
      </c>
      <c r="D24" s="14" t="s">
        <v>45</v>
      </c>
      <c r="E24" s="25">
        <f t="shared" si="2"/>
        <v>0.10000000000000142</v>
      </c>
      <c r="F24" s="26">
        <f t="shared" si="0"/>
        <v>24.3</v>
      </c>
      <c r="G24" s="16">
        <v>24.3</v>
      </c>
      <c r="H24" s="27" t="s">
        <v>57</v>
      </c>
    </row>
    <row r="25" spans="1:8" ht="24">
      <c r="A25" s="13">
        <f t="shared" si="1"/>
        <v>21</v>
      </c>
      <c r="B25" s="24" t="s">
        <v>58</v>
      </c>
      <c r="C25" s="13" t="s">
        <v>30</v>
      </c>
      <c r="D25" s="14" t="s">
        <v>45</v>
      </c>
      <c r="E25" s="25">
        <f t="shared" si="2"/>
        <v>0.69999999999999929</v>
      </c>
      <c r="F25" s="26">
        <f t="shared" si="0"/>
        <v>25</v>
      </c>
      <c r="G25" s="16">
        <v>25</v>
      </c>
      <c r="H25" s="27" t="s">
        <v>59</v>
      </c>
    </row>
    <row r="26" spans="1:8" ht="24">
      <c r="A26" s="13">
        <f t="shared" si="1"/>
        <v>22</v>
      </c>
      <c r="B26" s="24" t="s">
        <v>60</v>
      </c>
      <c r="C26" s="13" t="s">
        <v>15</v>
      </c>
      <c r="D26" s="14" t="s">
        <v>61</v>
      </c>
      <c r="E26" s="25">
        <f t="shared" si="2"/>
        <v>0.30000000000000071</v>
      </c>
      <c r="F26" s="26">
        <f t="shared" si="0"/>
        <v>25.3</v>
      </c>
      <c r="G26" s="16">
        <v>25.3</v>
      </c>
      <c r="H26" s="27" t="s">
        <v>62</v>
      </c>
    </row>
    <row r="27" spans="1:8" ht="48">
      <c r="A27" s="13">
        <f t="shared" si="1"/>
        <v>23</v>
      </c>
      <c r="B27" s="24" t="s">
        <v>14</v>
      </c>
      <c r="C27" s="13" t="s">
        <v>30</v>
      </c>
      <c r="D27" s="14" t="s">
        <v>63</v>
      </c>
      <c r="E27" s="25">
        <f t="shared" si="2"/>
        <v>0.19999999999999929</v>
      </c>
      <c r="F27" s="26">
        <f t="shared" si="0"/>
        <v>25.5</v>
      </c>
      <c r="G27" s="16">
        <v>25.5</v>
      </c>
      <c r="H27" s="27" t="s">
        <v>64</v>
      </c>
    </row>
    <row r="28" spans="1:8" ht="72">
      <c r="A28" s="13">
        <f t="shared" si="1"/>
        <v>24</v>
      </c>
      <c r="B28" s="24" t="s">
        <v>65</v>
      </c>
      <c r="C28" s="13" t="s">
        <v>23</v>
      </c>
      <c r="D28" s="14" t="s">
        <v>66</v>
      </c>
      <c r="E28" s="25">
        <f t="shared" si="2"/>
        <v>4.3000000000000007</v>
      </c>
      <c r="F28" s="26">
        <f t="shared" si="0"/>
        <v>29.8</v>
      </c>
      <c r="G28" s="16">
        <v>29.8</v>
      </c>
      <c r="H28" s="27" t="s">
        <v>381</v>
      </c>
    </row>
    <row r="29" spans="1:8" ht="48">
      <c r="A29" s="13">
        <f t="shared" si="1"/>
        <v>25</v>
      </c>
      <c r="B29" s="24" t="s">
        <v>67</v>
      </c>
      <c r="C29" s="13" t="s">
        <v>15</v>
      </c>
      <c r="D29" s="14" t="s">
        <v>68</v>
      </c>
      <c r="E29" s="25">
        <f t="shared" si="2"/>
        <v>5.3000000000000007</v>
      </c>
      <c r="F29" s="26">
        <f t="shared" si="0"/>
        <v>35.1</v>
      </c>
      <c r="G29" s="16">
        <v>35.1</v>
      </c>
      <c r="H29" s="27" t="s">
        <v>69</v>
      </c>
    </row>
    <row r="30" spans="1:8" ht="24">
      <c r="A30" s="13">
        <f t="shared" si="1"/>
        <v>26</v>
      </c>
      <c r="B30" s="24" t="s">
        <v>18</v>
      </c>
      <c r="C30" s="13" t="s">
        <v>30</v>
      </c>
      <c r="D30" s="14" t="s">
        <v>68</v>
      </c>
      <c r="E30" s="25">
        <f t="shared" si="2"/>
        <v>0.60000000000000142</v>
      </c>
      <c r="F30" s="26">
        <f t="shared" si="0"/>
        <v>35.700000000000003</v>
      </c>
      <c r="G30" s="16">
        <v>35.700000000000003</v>
      </c>
      <c r="H30" s="27"/>
    </row>
    <row r="31" spans="1:8" ht="48">
      <c r="A31" s="13">
        <f t="shared" si="1"/>
        <v>27</v>
      </c>
      <c r="B31" s="24" t="s">
        <v>70</v>
      </c>
      <c r="C31" s="13" t="s">
        <v>52</v>
      </c>
      <c r="D31" s="14" t="s">
        <v>71</v>
      </c>
      <c r="E31" s="25">
        <f t="shared" si="2"/>
        <v>0.19999999999999574</v>
      </c>
      <c r="F31" s="26">
        <f t="shared" si="0"/>
        <v>35.9</v>
      </c>
      <c r="G31" s="16">
        <v>35.9</v>
      </c>
      <c r="H31" s="27" t="s">
        <v>72</v>
      </c>
    </row>
    <row r="32" spans="1:8" ht="24">
      <c r="A32" s="13">
        <f t="shared" si="1"/>
        <v>28</v>
      </c>
      <c r="B32" s="24" t="s">
        <v>73</v>
      </c>
      <c r="C32" s="13" t="s">
        <v>30</v>
      </c>
      <c r="D32" s="14" t="s">
        <v>74</v>
      </c>
      <c r="E32" s="25">
        <f t="shared" si="2"/>
        <v>3.8999999999999986</v>
      </c>
      <c r="F32" s="26">
        <f t="shared" si="0"/>
        <v>39.799999999999997</v>
      </c>
      <c r="G32" s="16">
        <v>39.799999999999997</v>
      </c>
      <c r="H32" s="27" t="s">
        <v>75</v>
      </c>
    </row>
    <row r="33" spans="1:9" ht="24">
      <c r="A33" s="13">
        <f t="shared" si="1"/>
        <v>29</v>
      </c>
      <c r="B33" s="24" t="s">
        <v>76</v>
      </c>
      <c r="C33" s="13" t="s">
        <v>30</v>
      </c>
      <c r="D33" s="14" t="s">
        <v>77</v>
      </c>
      <c r="E33" s="25">
        <f t="shared" si="2"/>
        <v>8.4000000000000057</v>
      </c>
      <c r="F33" s="26">
        <f t="shared" si="0"/>
        <v>48.2</v>
      </c>
      <c r="G33" s="16">
        <v>48.2</v>
      </c>
      <c r="H33" s="27"/>
    </row>
    <row r="34" spans="1:9" ht="48">
      <c r="A34" s="28">
        <f t="shared" si="1"/>
        <v>30</v>
      </c>
      <c r="B34" s="29" t="s">
        <v>78</v>
      </c>
      <c r="C34" s="28" t="s">
        <v>15</v>
      </c>
      <c r="D34" s="30" t="s">
        <v>361</v>
      </c>
      <c r="E34" s="31">
        <f t="shared" si="2"/>
        <v>8.5999999999999943</v>
      </c>
      <c r="F34" s="32">
        <f t="shared" si="0"/>
        <v>56.8</v>
      </c>
      <c r="G34" s="32">
        <v>56.8</v>
      </c>
      <c r="H34" s="33" t="s">
        <v>79</v>
      </c>
    </row>
    <row r="35" spans="1:9" ht="24">
      <c r="A35" s="28">
        <f t="shared" si="1"/>
        <v>31</v>
      </c>
      <c r="B35" s="29" t="s">
        <v>365</v>
      </c>
      <c r="C35" s="28" t="s">
        <v>360</v>
      </c>
      <c r="D35" s="30" t="s">
        <v>362</v>
      </c>
      <c r="E35" s="31">
        <f t="shared" ref="E35:E37" si="3">F35-F34</f>
        <v>0.80000000000000426</v>
      </c>
      <c r="F35" s="32">
        <f t="shared" ref="F35:F37" si="4">G35</f>
        <v>57.6</v>
      </c>
      <c r="G35" s="32">
        <v>57.6</v>
      </c>
      <c r="H35" s="33" t="s">
        <v>367</v>
      </c>
    </row>
    <row r="36" spans="1:9" ht="24">
      <c r="A36" s="28">
        <f t="shared" si="1"/>
        <v>32</v>
      </c>
      <c r="B36" s="29" t="s">
        <v>366</v>
      </c>
      <c r="C36" s="28" t="s">
        <v>364</v>
      </c>
      <c r="D36" s="30" t="s">
        <v>363</v>
      </c>
      <c r="E36" s="31">
        <f t="shared" si="3"/>
        <v>0.19999999999999574</v>
      </c>
      <c r="F36" s="32">
        <f t="shared" si="4"/>
        <v>57.8</v>
      </c>
      <c r="G36" s="32">
        <v>57.8</v>
      </c>
      <c r="H36" s="33" t="s">
        <v>368</v>
      </c>
    </row>
    <row r="37" spans="1:9" ht="24">
      <c r="A37" s="28">
        <f t="shared" si="1"/>
        <v>33</v>
      </c>
      <c r="B37" s="29" t="s">
        <v>80</v>
      </c>
      <c r="C37" s="28" t="s">
        <v>15</v>
      </c>
      <c r="D37" s="30" t="s">
        <v>369</v>
      </c>
      <c r="E37" s="31">
        <f t="shared" si="3"/>
        <v>2.9000000000000057</v>
      </c>
      <c r="F37" s="32">
        <f t="shared" si="4"/>
        <v>60.7</v>
      </c>
      <c r="G37" s="32">
        <v>60.7</v>
      </c>
      <c r="H37" s="33" t="s">
        <v>370</v>
      </c>
    </row>
    <row r="38" spans="1:9" ht="24">
      <c r="A38" s="13">
        <f t="shared" si="1"/>
        <v>34</v>
      </c>
      <c r="B38" s="24" t="s">
        <v>81</v>
      </c>
      <c r="C38" s="13" t="s">
        <v>30</v>
      </c>
      <c r="D38" s="14" t="s">
        <v>82</v>
      </c>
      <c r="E38" s="25">
        <f t="shared" si="2"/>
        <v>6</v>
      </c>
      <c r="F38" s="26">
        <f t="shared" si="0"/>
        <v>66.7</v>
      </c>
      <c r="G38" s="16">
        <v>66.7</v>
      </c>
      <c r="H38" s="27" t="s">
        <v>372</v>
      </c>
    </row>
    <row r="39" spans="1:9" ht="72">
      <c r="A39" s="17">
        <f t="shared" si="1"/>
        <v>35</v>
      </c>
      <c r="B39" s="18" t="s">
        <v>371</v>
      </c>
      <c r="C39" s="17" t="s">
        <v>83</v>
      </c>
      <c r="D39" s="19" t="s">
        <v>82</v>
      </c>
      <c r="E39" s="34">
        <f t="shared" si="2"/>
        <v>9.9999999999994316E-2</v>
      </c>
      <c r="F39" s="20">
        <f t="shared" si="0"/>
        <v>66.8</v>
      </c>
      <c r="G39" s="21">
        <v>66.8</v>
      </c>
      <c r="H39" s="35" t="s">
        <v>373</v>
      </c>
      <c r="I39" s="22" t="s">
        <v>84</v>
      </c>
    </row>
    <row r="40" spans="1:9" ht="24">
      <c r="A40" s="13">
        <f t="shared" si="1"/>
        <v>36</v>
      </c>
      <c r="B40" s="24" t="s">
        <v>54</v>
      </c>
      <c r="C40" s="13" t="s">
        <v>15</v>
      </c>
      <c r="D40" s="14" t="s">
        <v>85</v>
      </c>
      <c r="E40" s="25">
        <f t="shared" si="2"/>
        <v>5.2000000000000028</v>
      </c>
      <c r="F40" s="26">
        <f>$F$39+G40</f>
        <v>72</v>
      </c>
      <c r="G40" s="16">
        <v>5.2</v>
      </c>
      <c r="H40" s="27" t="s">
        <v>86</v>
      </c>
    </row>
    <row r="41" spans="1:9" ht="24">
      <c r="A41" s="13">
        <f t="shared" si="1"/>
        <v>37</v>
      </c>
      <c r="B41" s="24" t="s">
        <v>18</v>
      </c>
      <c r="C41" s="13" t="s">
        <v>15</v>
      </c>
      <c r="D41" s="14" t="s">
        <v>87</v>
      </c>
      <c r="E41" s="25">
        <f t="shared" si="2"/>
        <v>11.799999999999997</v>
      </c>
      <c r="F41" s="26">
        <f t="shared" ref="F41:F52" si="5">$F$39+G41</f>
        <v>83.8</v>
      </c>
      <c r="G41" s="16">
        <v>17</v>
      </c>
      <c r="H41" s="27" t="s">
        <v>88</v>
      </c>
    </row>
    <row r="42" spans="1:9" ht="48">
      <c r="A42" s="13">
        <f t="shared" si="1"/>
        <v>38</v>
      </c>
      <c r="B42" s="24" t="s">
        <v>89</v>
      </c>
      <c r="C42" s="13" t="s">
        <v>30</v>
      </c>
      <c r="D42" s="14" t="s">
        <v>19</v>
      </c>
      <c r="E42" s="25">
        <f t="shared" si="2"/>
        <v>0.20000000000000284</v>
      </c>
      <c r="F42" s="26">
        <f t="shared" si="5"/>
        <v>84</v>
      </c>
      <c r="G42" s="16">
        <v>17.2</v>
      </c>
      <c r="H42" s="27" t="s">
        <v>382</v>
      </c>
    </row>
    <row r="43" spans="1:9" ht="24">
      <c r="A43" s="13">
        <f t="shared" si="1"/>
        <v>39</v>
      </c>
      <c r="B43" s="24" t="s">
        <v>18</v>
      </c>
      <c r="C43" s="13" t="s">
        <v>30</v>
      </c>
      <c r="D43" s="14" t="s">
        <v>90</v>
      </c>
      <c r="E43" s="25">
        <f t="shared" si="2"/>
        <v>1.5999999999999943</v>
      </c>
      <c r="F43" s="26">
        <f t="shared" si="5"/>
        <v>85.6</v>
      </c>
      <c r="G43" s="16">
        <v>18.8</v>
      </c>
      <c r="H43" s="27"/>
    </row>
    <row r="44" spans="1:9" ht="48">
      <c r="A44" s="13">
        <f t="shared" si="1"/>
        <v>40</v>
      </c>
      <c r="B44" s="24" t="s">
        <v>54</v>
      </c>
      <c r="C44" s="13" t="s">
        <v>15</v>
      </c>
      <c r="D44" s="14" t="s">
        <v>91</v>
      </c>
      <c r="E44" s="25">
        <f t="shared" si="2"/>
        <v>1</v>
      </c>
      <c r="F44" s="26">
        <f t="shared" si="5"/>
        <v>86.6</v>
      </c>
      <c r="G44" s="16">
        <v>19.8</v>
      </c>
      <c r="H44" s="27" t="s">
        <v>92</v>
      </c>
    </row>
    <row r="45" spans="1:9" ht="48">
      <c r="A45" s="13">
        <f t="shared" si="1"/>
        <v>41</v>
      </c>
      <c r="B45" s="24" t="s">
        <v>54</v>
      </c>
      <c r="C45" s="13" t="s">
        <v>30</v>
      </c>
      <c r="D45" s="14" t="s">
        <v>93</v>
      </c>
      <c r="E45" s="25">
        <f t="shared" si="2"/>
        <v>3.0999999999999943</v>
      </c>
      <c r="F45" s="26">
        <f t="shared" si="5"/>
        <v>89.699999999999989</v>
      </c>
      <c r="G45" s="16">
        <v>22.9</v>
      </c>
      <c r="H45" s="27" t="s">
        <v>94</v>
      </c>
    </row>
    <row r="46" spans="1:9" ht="24">
      <c r="A46" s="13">
        <f t="shared" si="1"/>
        <v>42</v>
      </c>
      <c r="B46" s="24" t="s">
        <v>54</v>
      </c>
      <c r="C46" s="13" t="s">
        <v>30</v>
      </c>
      <c r="D46" s="14" t="s">
        <v>93</v>
      </c>
      <c r="E46" s="25">
        <f t="shared" si="2"/>
        <v>2.3000000000000114</v>
      </c>
      <c r="F46" s="26">
        <f t="shared" si="5"/>
        <v>92</v>
      </c>
      <c r="G46" s="16">
        <v>25.2</v>
      </c>
      <c r="H46" s="27" t="s">
        <v>95</v>
      </c>
    </row>
    <row r="47" spans="1:9" ht="24">
      <c r="A47" s="13">
        <f t="shared" si="1"/>
        <v>43</v>
      </c>
      <c r="B47" s="24" t="s">
        <v>96</v>
      </c>
      <c r="C47" s="13" t="s">
        <v>23</v>
      </c>
      <c r="D47" s="14" t="s">
        <v>93</v>
      </c>
      <c r="E47" s="25">
        <f t="shared" si="2"/>
        <v>3</v>
      </c>
      <c r="F47" s="26">
        <f t="shared" si="5"/>
        <v>95</v>
      </c>
      <c r="G47" s="16">
        <v>28.2</v>
      </c>
      <c r="H47" s="27" t="s">
        <v>97</v>
      </c>
    </row>
    <row r="48" spans="1:9" ht="24">
      <c r="A48" s="13">
        <f t="shared" si="1"/>
        <v>44</v>
      </c>
      <c r="B48" s="24" t="s">
        <v>98</v>
      </c>
      <c r="C48" s="13" t="s">
        <v>15</v>
      </c>
      <c r="D48" s="14" t="s">
        <v>99</v>
      </c>
      <c r="E48" s="25">
        <f t="shared" si="2"/>
        <v>8.7999999999999972</v>
      </c>
      <c r="F48" s="26">
        <f t="shared" si="5"/>
        <v>103.8</v>
      </c>
      <c r="G48" s="16">
        <v>37</v>
      </c>
      <c r="H48" s="27" t="s">
        <v>100</v>
      </c>
    </row>
    <row r="49" spans="1:9" ht="24">
      <c r="A49" s="13">
        <f t="shared" si="1"/>
        <v>45</v>
      </c>
      <c r="B49" s="24" t="s">
        <v>101</v>
      </c>
      <c r="C49" s="13" t="s">
        <v>30</v>
      </c>
      <c r="D49" s="14" t="s">
        <v>102</v>
      </c>
      <c r="E49" s="25">
        <f t="shared" si="2"/>
        <v>1.7000000000000028</v>
      </c>
      <c r="F49" s="26">
        <f t="shared" si="5"/>
        <v>105.5</v>
      </c>
      <c r="G49" s="16">
        <v>38.700000000000003</v>
      </c>
      <c r="H49" s="27" t="s">
        <v>103</v>
      </c>
    </row>
    <row r="50" spans="1:9" ht="24">
      <c r="A50" s="13">
        <f t="shared" si="1"/>
        <v>46</v>
      </c>
      <c r="B50" s="24" t="s">
        <v>104</v>
      </c>
      <c r="C50" s="13" t="s">
        <v>105</v>
      </c>
      <c r="D50" s="14" t="s">
        <v>102</v>
      </c>
      <c r="E50" s="25">
        <f t="shared" si="2"/>
        <v>3.5999999999999943</v>
      </c>
      <c r="F50" s="26">
        <f t="shared" si="5"/>
        <v>109.1</v>
      </c>
      <c r="G50" s="16">
        <v>42.3</v>
      </c>
      <c r="H50" s="27" t="s">
        <v>106</v>
      </c>
    </row>
    <row r="51" spans="1:9" ht="24">
      <c r="A51" s="13">
        <f t="shared" si="1"/>
        <v>47</v>
      </c>
      <c r="B51" s="24" t="s">
        <v>107</v>
      </c>
      <c r="C51" s="13" t="s">
        <v>30</v>
      </c>
      <c r="D51" s="14" t="s">
        <v>108</v>
      </c>
      <c r="E51" s="25">
        <f t="shared" si="2"/>
        <v>0.5</v>
      </c>
      <c r="F51" s="26">
        <f t="shared" si="5"/>
        <v>109.6</v>
      </c>
      <c r="G51" s="16">
        <v>42.8</v>
      </c>
      <c r="H51" s="27"/>
    </row>
    <row r="52" spans="1:9" ht="48">
      <c r="A52" s="36">
        <f t="shared" si="1"/>
        <v>48</v>
      </c>
      <c r="B52" s="37" t="s">
        <v>109</v>
      </c>
      <c r="C52" s="36" t="s">
        <v>83</v>
      </c>
      <c r="D52" s="38" t="s">
        <v>108</v>
      </c>
      <c r="E52" s="34">
        <f t="shared" si="2"/>
        <v>12.900000000000006</v>
      </c>
      <c r="F52" s="20">
        <f t="shared" si="5"/>
        <v>122.5</v>
      </c>
      <c r="G52" s="20">
        <v>55.7</v>
      </c>
      <c r="H52" s="39" t="s">
        <v>110</v>
      </c>
      <c r="I52" s="22" t="s">
        <v>111</v>
      </c>
    </row>
    <row r="53" spans="1:9" s="40" customFormat="1" ht="24">
      <c r="A53" s="28">
        <f t="shared" si="1"/>
        <v>49</v>
      </c>
      <c r="B53" s="29" t="s">
        <v>112</v>
      </c>
      <c r="C53" s="28" t="s">
        <v>113</v>
      </c>
      <c r="D53" s="14" t="s">
        <v>108</v>
      </c>
      <c r="E53" s="31">
        <f t="shared" si="2"/>
        <v>3.5</v>
      </c>
      <c r="F53" s="26">
        <f>$F$52+G53</f>
        <v>126</v>
      </c>
      <c r="G53" s="32">
        <v>3.5</v>
      </c>
      <c r="H53" s="33" t="s">
        <v>114</v>
      </c>
    </row>
    <row r="54" spans="1:9" ht="48">
      <c r="A54" s="13">
        <f t="shared" si="1"/>
        <v>50</v>
      </c>
      <c r="B54" s="24" t="s">
        <v>115</v>
      </c>
      <c r="C54" s="13" t="s">
        <v>30</v>
      </c>
      <c r="D54" s="14" t="s">
        <v>116</v>
      </c>
      <c r="E54" s="25">
        <f t="shared" si="2"/>
        <v>6.3000000000000114</v>
      </c>
      <c r="F54" s="26">
        <f>$F$52+G54</f>
        <v>132.30000000000001</v>
      </c>
      <c r="G54" s="16">
        <v>9.8000000000000007</v>
      </c>
      <c r="H54" s="27" t="s">
        <v>117</v>
      </c>
    </row>
    <row r="55" spans="1:9" ht="24">
      <c r="A55" s="13">
        <f t="shared" si="1"/>
        <v>51</v>
      </c>
      <c r="B55" s="24" t="s">
        <v>118</v>
      </c>
      <c r="C55" s="13" t="s">
        <v>30</v>
      </c>
      <c r="D55" s="14" t="s">
        <v>119</v>
      </c>
      <c r="E55" s="25">
        <f t="shared" si="2"/>
        <v>2.5</v>
      </c>
      <c r="F55" s="26">
        <f t="shared" ref="F55:F71" si="6">$F$52+G55</f>
        <v>134.80000000000001</v>
      </c>
      <c r="G55" s="16">
        <v>12.3</v>
      </c>
      <c r="H55" s="27"/>
    </row>
    <row r="56" spans="1:9" ht="24">
      <c r="A56" s="13">
        <f t="shared" si="1"/>
        <v>52</v>
      </c>
      <c r="B56" s="24" t="s">
        <v>120</v>
      </c>
      <c r="C56" s="13" t="s">
        <v>30</v>
      </c>
      <c r="D56" s="14" t="s">
        <v>121</v>
      </c>
      <c r="E56" s="25">
        <f t="shared" si="2"/>
        <v>3.2999999999999829</v>
      </c>
      <c r="F56" s="26">
        <f t="shared" si="6"/>
        <v>138.1</v>
      </c>
      <c r="G56" s="16">
        <v>15.6</v>
      </c>
      <c r="H56" s="27" t="s">
        <v>383</v>
      </c>
    </row>
    <row r="57" spans="1:9" ht="24">
      <c r="A57" s="13">
        <f t="shared" si="1"/>
        <v>53</v>
      </c>
      <c r="B57" s="24" t="s">
        <v>122</v>
      </c>
      <c r="C57" s="13" t="s">
        <v>30</v>
      </c>
      <c r="D57" s="14" t="s">
        <v>121</v>
      </c>
      <c r="E57" s="25">
        <f t="shared" si="2"/>
        <v>2.8000000000000114</v>
      </c>
      <c r="F57" s="26">
        <f t="shared" si="6"/>
        <v>140.9</v>
      </c>
      <c r="G57" s="16">
        <v>18.399999999999999</v>
      </c>
      <c r="H57" s="27"/>
    </row>
    <row r="58" spans="1:9" ht="24">
      <c r="A58" s="13">
        <f t="shared" si="1"/>
        <v>54</v>
      </c>
      <c r="B58" s="24" t="s">
        <v>49</v>
      </c>
      <c r="C58" s="13" t="s">
        <v>15</v>
      </c>
      <c r="D58" s="14" t="s">
        <v>121</v>
      </c>
      <c r="E58" s="25">
        <f t="shared" si="2"/>
        <v>0.29999999999998295</v>
      </c>
      <c r="F58" s="26">
        <f t="shared" si="6"/>
        <v>141.19999999999999</v>
      </c>
      <c r="G58" s="16">
        <v>18.7</v>
      </c>
      <c r="H58" s="27" t="s">
        <v>123</v>
      </c>
    </row>
    <row r="59" spans="1:9" ht="48">
      <c r="A59" s="13">
        <f t="shared" si="1"/>
        <v>55</v>
      </c>
      <c r="B59" s="24" t="s">
        <v>54</v>
      </c>
      <c r="C59" s="13" t="s">
        <v>15</v>
      </c>
      <c r="D59" s="14" t="s">
        <v>124</v>
      </c>
      <c r="E59" s="25">
        <f t="shared" si="2"/>
        <v>5.6000000000000227</v>
      </c>
      <c r="F59" s="26">
        <f t="shared" si="6"/>
        <v>146.80000000000001</v>
      </c>
      <c r="G59" s="16">
        <v>24.3</v>
      </c>
      <c r="H59" s="27" t="s">
        <v>125</v>
      </c>
    </row>
    <row r="60" spans="1:9" ht="48">
      <c r="A60" s="13">
        <f t="shared" si="1"/>
        <v>56</v>
      </c>
      <c r="B60" s="24" t="s">
        <v>126</v>
      </c>
      <c r="C60" s="13" t="s">
        <v>30</v>
      </c>
      <c r="D60" s="14" t="s">
        <v>19</v>
      </c>
      <c r="E60" s="25">
        <f t="shared" si="2"/>
        <v>9.6999999999999886</v>
      </c>
      <c r="F60" s="26">
        <f t="shared" si="6"/>
        <v>156.5</v>
      </c>
      <c r="G60" s="16">
        <v>34</v>
      </c>
      <c r="H60" s="27" t="s">
        <v>384</v>
      </c>
    </row>
    <row r="61" spans="1:9" ht="24">
      <c r="A61" s="13">
        <f t="shared" si="1"/>
        <v>57</v>
      </c>
      <c r="B61" s="24" t="s">
        <v>127</v>
      </c>
      <c r="C61" s="13" t="s">
        <v>105</v>
      </c>
      <c r="D61" s="14" t="s">
        <v>128</v>
      </c>
      <c r="E61" s="25">
        <f t="shared" si="2"/>
        <v>0.90000000000000568</v>
      </c>
      <c r="F61" s="26">
        <f t="shared" si="6"/>
        <v>157.4</v>
      </c>
      <c r="G61" s="16">
        <v>34.9</v>
      </c>
      <c r="H61" s="27" t="s">
        <v>129</v>
      </c>
    </row>
    <row r="62" spans="1:9" ht="24">
      <c r="A62" s="13">
        <f t="shared" si="1"/>
        <v>58</v>
      </c>
      <c r="B62" s="24" t="s">
        <v>130</v>
      </c>
      <c r="C62" s="13" t="s">
        <v>105</v>
      </c>
      <c r="D62" s="14" t="s">
        <v>128</v>
      </c>
      <c r="E62" s="25">
        <f t="shared" si="2"/>
        <v>0.69999999999998863</v>
      </c>
      <c r="F62" s="26">
        <f t="shared" si="6"/>
        <v>158.1</v>
      </c>
      <c r="G62" s="16">
        <v>35.6</v>
      </c>
      <c r="H62" s="27" t="s">
        <v>106</v>
      </c>
    </row>
    <row r="63" spans="1:9" ht="24">
      <c r="A63" s="13">
        <f t="shared" si="1"/>
        <v>59</v>
      </c>
      <c r="B63" s="24" t="s">
        <v>54</v>
      </c>
      <c r="C63" s="13" t="s">
        <v>30</v>
      </c>
      <c r="D63" s="14" t="s">
        <v>131</v>
      </c>
      <c r="E63" s="25">
        <f t="shared" si="2"/>
        <v>0.40000000000000568</v>
      </c>
      <c r="F63" s="26">
        <f t="shared" si="6"/>
        <v>158.5</v>
      </c>
      <c r="G63" s="16">
        <v>36</v>
      </c>
      <c r="H63" s="27" t="s">
        <v>132</v>
      </c>
    </row>
    <row r="64" spans="1:9" ht="24">
      <c r="A64" s="13">
        <f t="shared" si="1"/>
        <v>60</v>
      </c>
      <c r="B64" s="24" t="s">
        <v>133</v>
      </c>
      <c r="C64" s="13" t="s">
        <v>134</v>
      </c>
      <c r="D64" s="14" t="s">
        <v>128</v>
      </c>
      <c r="E64" s="25">
        <f t="shared" si="2"/>
        <v>0.69999999999998863</v>
      </c>
      <c r="F64" s="26">
        <f t="shared" si="6"/>
        <v>159.19999999999999</v>
      </c>
      <c r="G64" s="16">
        <v>36.700000000000003</v>
      </c>
      <c r="H64" s="27" t="s">
        <v>135</v>
      </c>
    </row>
    <row r="65" spans="1:9" ht="24">
      <c r="A65" s="13">
        <f t="shared" si="1"/>
        <v>61</v>
      </c>
      <c r="B65" s="24" t="s">
        <v>136</v>
      </c>
      <c r="C65" s="13" t="s">
        <v>30</v>
      </c>
      <c r="D65" s="14" t="s">
        <v>137</v>
      </c>
      <c r="E65" s="25">
        <f t="shared" si="2"/>
        <v>0.30000000000001137</v>
      </c>
      <c r="F65" s="26">
        <f t="shared" si="6"/>
        <v>159.5</v>
      </c>
      <c r="G65" s="16">
        <v>37</v>
      </c>
      <c r="H65" s="27" t="s">
        <v>138</v>
      </c>
    </row>
    <row r="66" spans="1:9" ht="24">
      <c r="A66" s="13">
        <f t="shared" si="1"/>
        <v>62</v>
      </c>
      <c r="B66" s="24" t="s">
        <v>139</v>
      </c>
      <c r="C66" s="13" t="s">
        <v>113</v>
      </c>
      <c r="D66" s="14" t="s">
        <v>68</v>
      </c>
      <c r="E66" s="25">
        <f t="shared" si="2"/>
        <v>9.9999999999994316E-2</v>
      </c>
      <c r="F66" s="26">
        <f t="shared" si="6"/>
        <v>159.6</v>
      </c>
      <c r="G66" s="16">
        <v>37.1</v>
      </c>
      <c r="H66" s="27" t="s">
        <v>140</v>
      </c>
    </row>
    <row r="67" spans="1:9" ht="24">
      <c r="A67" s="13">
        <f t="shared" si="1"/>
        <v>63</v>
      </c>
      <c r="B67" s="24" t="s">
        <v>14</v>
      </c>
      <c r="C67" s="13" t="s">
        <v>30</v>
      </c>
      <c r="D67" s="14" t="s">
        <v>19</v>
      </c>
      <c r="E67" s="25">
        <f t="shared" si="2"/>
        <v>1.2000000000000171</v>
      </c>
      <c r="F67" s="26">
        <f t="shared" si="6"/>
        <v>160.80000000000001</v>
      </c>
      <c r="G67" s="16">
        <v>38.299999999999997</v>
      </c>
      <c r="H67" s="27" t="s">
        <v>141</v>
      </c>
    </row>
    <row r="68" spans="1:9" ht="24">
      <c r="A68" s="13">
        <f t="shared" si="1"/>
        <v>64</v>
      </c>
      <c r="B68" s="24" t="s">
        <v>142</v>
      </c>
      <c r="C68" s="13" t="s">
        <v>15</v>
      </c>
      <c r="D68" s="14" t="s">
        <v>143</v>
      </c>
      <c r="E68" s="25">
        <f t="shared" si="2"/>
        <v>0.39999999999997726</v>
      </c>
      <c r="F68" s="26">
        <f t="shared" si="6"/>
        <v>161.19999999999999</v>
      </c>
      <c r="G68" s="16">
        <v>38.700000000000003</v>
      </c>
      <c r="H68" s="27" t="s">
        <v>144</v>
      </c>
    </row>
    <row r="69" spans="1:9" ht="24">
      <c r="A69" s="13">
        <f t="shared" si="1"/>
        <v>65</v>
      </c>
      <c r="B69" s="24" t="s">
        <v>20</v>
      </c>
      <c r="C69" s="13" t="s">
        <v>15</v>
      </c>
      <c r="D69" s="14" t="s">
        <v>145</v>
      </c>
      <c r="E69" s="25">
        <f t="shared" si="2"/>
        <v>8.5</v>
      </c>
      <c r="F69" s="26">
        <f t="shared" si="6"/>
        <v>169.7</v>
      </c>
      <c r="G69" s="16">
        <v>47.2</v>
      </c>
      <c r="H69" s="27" t="s">
        <v>146</v>
      </c>
    </row>
    <row r="70" spans="1:9" ht="24">
      <c r="A70" s="13">
        <f t="shared" si="1"/>
        <v>66</v>
      </c>
      <c r="B70" s="24" t="s">
        <v>54</v>
      </c>
      <c r="C70" s="13" t="s">
        <v>30</v>
      </c>
      <c r="D70" s="14" t="s">
        <v>147</v>
      </c>
      <c r="E70" s="25">
        <f t="shared" si="2"/>
        <v>0.80000000000001137</v>
      </c>
      <c r="F70" s="26">
        <f t="shared" si="6"/>
        <v>170.5</v>
      </c>
      <c r="G70" s="16">
        <v>48</v>
      </c>
      <c r="H70" s="27" t="s">
        <v>148</v>
      </c>
    </row>
    <row r="71" spans="1:9" ht="96">
      <c r="A71" s="36">
        <f t="shared" si="1"/>
        <v>67</v>
      </c>
      <c r="B71" s="37" t="s">
        <v>149</v>
      </c>
      <c r="C71" s="36" t="s">
        <v>150</v>
      </c>
      <c r="D71" s="41" t="s">
        <v>151</v>
      </c>
      <c r="E71" s="34">
        <f t="shared" si="2"/>
        <v>0.19999999999998863</v>
      </c>
      <c r="F71" s="20">
        <f t="shared" si="6"/>
        <v>170.7</v>
      </c>
      <c r="G71" s="20">
        <v>48.2</v>
      </c>
      <c r="H71" s="39" t="s">
        <v>152</v>
      </c>
      <c r="I71" s="22" t="s">
        <v>153</v>
      </c>
    </row>
    <row r="72" spans="1:9" ht="24">
      <c r="A72" s="13">
        <f t="shared" si="1"/>
        <v>68</v>
      </c>
      <c r="B72" s="24" t="s">
        <v>154</v>
      </c>
      <c r="C72" s="13" t="s">
        <v>30</v>
      </c>
      <c r="D72" s="14" t="s">
        <v>155</v>
      </c>
      <c r="E72" s="25">
        <f t="shared" si="2"/>
        <v>1.1999999999999886</v>
      </c>
      <c r="F72" s="42">
        <f>$F$71+G72</f>
        <v>171.89999999999998</v>
      </c>
      <c r="G72" s="26">
        <v>1.2</v>
      </c>
      <c r="H72" s="27"/>
    </row>
    <row r="73" spans="1:9" ht="48">
      <c r="A73" s="13">
        <f t="shared" ref="A73:A132" si="7">A72+1</f>
        <v>69</v>
      </c>
      <c r="B73" s="24" t="s">
        <v>156</v>
      </c>
      <c r="C73" s="13" t="s">
        <v>15</v>
      </c>
      <c r="D73" s="14" t="s">
        <v>155</v>
      </c>
      <c r="E73" s="25">
        <f t="shared" si="2"/>
        <v>0.5</v>
      </c>
      <c r="F73" s="42">
        <f t="shared" ref="F73:F82" si="8">$F$71+G73</f>
        <v>172.39999999999998</v>
      </c>
      <c r="G73" s="26">
        <v>1.7</v>
      </c>
      <c r="H73" s="27" t="s">
        <v>157</v>
      </c>
    </row>
    <row r="74" spans="1:9" ht="48">
      <c r="A74" s="13">
        <f t="shared" si="7"/>
        <v>70</v>
      </c>
      <c r="B74" s="24" t="s">
        <v>158</v>
      </c>
      <c r="C74" s="13" t="s">
        <v>159</v>
      </c>
      <c r="D74" s="14" t="s">
        <v>160</v>
      </c>
      <c r="E74" s="25">
        <f t="shared" ref="E74:E133" si="9">F74-F73</f>
        <v>0.60000000000002274</v>
      </c>
      <c r="F74" s="42">
        <f t="shared" si="8"/>
        <v>173</v>
      </c>
      <c r="G74" s="26">
        <v>2.2999999999999998</v>
      </c>
      <c r="H74" s="27" t="s">
        <v>161</v>
      </c>
    </row>
    <row r="75" spans="1:9" ht="24">
      <c r="A75" s="13">
        <f t="shared" si="7"/>
        <v>71</v>
      </c>
      <c r="B75" s="24" t="s">
        <v>162</v>
      </c>
      <c r="C75" s="13" t="s">
        <v>15</v>
      </c>
      <c r="D75" s="14" t="s">
        <v>163</v>
      </c>
      <c r="E75" s="25">
        <f t="shared" si="9"/>
        <v>2.5</v>
      </c>
      <c r="F75" s="42">
        <f t="shared" si="8"/>
        <v>175.5</v>
      </c>
      <c r="G75" s="26">
        <v>4.8</v>
      </c>
      <c r="H75" s="27" t="s">
        <v>164</v>
      </c>
    </row>
    <row r="76" spans="1:9" ht="24">
      <c r="A76" s="13">
        <f t="shared" si="7"/>
        <v>72</v>
      </c>
      <c r="B76" s="24" t="s">
        <v>165</v>
      </c>
      <c r="C76" s="13" t="s">
        <v>15</v>
      </c>
      <c r="D76" s="14" t="s">
        <v>166</v>
      </c>
      <c r="E76" s="25">
        <f t="shared" si="9"/>
        <v>3.5</v>
      </c>
      <c r="F76" s="42">
        <f t="shared" si="8"/>
        <v>179</v>
      </c>
      <c r="G76" s="26">
        <v>8.3000000000000007</v>
      </c>
      <c r="H76" s="27" t="s">
        <v>167</v>
      </c>
    </row>
    <row r="77" spans="1:9" ht="48">
      <c r="A77" s="13">
        <f t="shared" si="7"/>
        <v>73</v>
      </c>
      <c r="B77" s="24" t="s">
        <v>168</v>
      </c>
      <c r="C77" s="13" t="s">
        <v>15</v>
      </c>
      <c r="D77" s="14" t="s">
        <v>169</v>
      </c>
      <c r="E77" s="25">
        <f t="shared" si="9"/>
        <v>38.199999999999989</v>
      </c>
      <c r="F77" s="42">
        <f t="shared" si="8"/>
        <v>217.2</v>
      </c>
      <c r="G77" s="26">
        <v>46.5</v>
      </c>
      <c r="H77" s="27" t="s">
        <v>385</v>
      </c>
    </row>
    <row r="78" spans="1:9" ht="48">
      <c r="A78" s="13">
        <f t="shared" si="7"/>
        <v>74</v>
      </c>
      <c r="B78" s="24" t="s">
        <v>170</v>
      </c>
      <c r="C78" s="13" t="s">
        <v>15</v>
      </c>
      <c r="D78" s="14" t="s">
        <v>171</v>
      </c>
      <c r="E78" s="25">
        <f t="shared" si="9"/>
        <v>35.5</v>
      </c>
      <c r="F78" s="42">
        <f t="shared" si="8"/>
        <v>252.7</v>
      </c>
      <c r="G78" s="26">
        <v>82</v>
      </c>
      <c r="H78" s="27" t="s">
        <v>359</v>
      </c>
    </row>
    <row r="79" spans="1:9" ht="24">
      <c r="A79" s="13">
        <f t="shared" si="7"/>
        <v>75</v>
      </c>
      <c r="B79" s="24" t="s">
        <v>172</v>
      </c>
      <c r="C79" s="13" t="s">
        <v>15</v>
      </c>
      <c r="D79" s="14" t="s">
        <v>19</v>
      </c>
      <c r="E79" s="25">
        <f t="shared" si="9"/>
        <v>0.40000000000000568</v>
      </c>
      <c r="F79" s="42">
        <f t="shared" si="8"/>
        <v>253.1</v>
      </c>
      <c r="G79" s="26">
        <v>82.4</v>
      </c>
      <c r="H79" s="27"/>
    </row>
    <row r="80" spans="1:9" ht="24">
      <c r="A80" s="13">
        <f t="shared" si="7"/>
        <v>76</v>
      </c>
      <c r="B80" s="24" t="s">
        <v>173</v>
      </c>
      <c r="C80" s="13" t="s">
        <v>30</v>
      </c>
      <c r="D80" s="14" t="s">
        <v>19</v>
      </c>
      <c r="E80" s="25">
        <f t="shared" si="9"/>
        <v>0.40000000000000568</v>
      </c>
      <c r="F80" s="42">
        <f t="shared" si="8"/>
        <v>253.5</v>
      </c>
      <c r="G80" s="26">
        <v>82.8</v>
      </c>
      <c r="H80" s="27"/>
    </row>
    <row r="81" spans="1:9" ht="24">
      <c r="A81" s="13">
        <f t="shared" si="7"/>
        <v>77</v>
      </c>
      <c r="B81" s="24" t="s">
        <v>174</v>
      </c>
      <c r="C81" s="13" t="s">
        <v>15</v>
      </c>
      <c r="D81" s="14" t="s">
        <v>19</v>
      </c>
      <c r="E81" s="25">
        <f t="shared" si="9"/>
        <v>1.1999999999999886</v>
      </c>
      <c r="F81" s="42">
        <f t="shared" si="8"/>
        <v>254.7</v>
      </c>
      <c r="G81" s="26">
        <v>84</v>
      </c>
      <c r="H81" s="27" t="s">
        <v>175</v>
      </c>
    </row>
    <row r="82" spans="1:9" ht="48">
      <c r="A82" s="36">
        <f t="shared" si="7"/>
        <v>78</v>
      </c>
      <c r="B82" s="37" t="s">
        <v>176</v>
      </c>
      <c r="C82" s="36" t="s">
        <v>83</v>
      </c>
      <c r="D82" s="38" t="s">
        <v>177</v>
      </c>
      <c r="E82" s="34">
        <f t="shared" si="9"/>
        <v>2.9000000000000341</v>
      </c>
      <c r="F82" s="43">
        <f t="shared" si="8"/>
        <v>257.60000000000002</v>
      </c>
      <c r="G82" s="20">
        <v>86.9</v>
      </c>
      <c r="H82" s="39" t="s">
        <v>178</v>
      </c>
      <c r="I82" s="22" t="s">
        <v>179</v>
      </c>
    </row>
    <row r="83" spans="1:9" ht="24">
      <c r="A83" s="13">
        <f t="shared" si="7"/>
        <v>79</v>
      </c>
      <c r="B83" s="24" t="s">
        <v>180</v>
      </c>
      <c r="C83" s="13" t="s">
        <v>30</v>
      </c>
      <c r="D83" s="14" t="s">
        <v>181</v>
      </c>
      <c r="E83" s="25">
        <f t="shared" si="9"/>
        <v>3.5</v>
      </c>
      <c r="F83" s="44">
        <f>$F$82+G83</f>
        <v>261.10000000000002</v>
      </c>
      <c r="G83" s="16">
        <v>3.5</v>
      </c>
      <c r="H83" s="27" t="s">
        <v>182</v>
      </c>
    </row>
    <row r="84" spans="1:9" ht="24">
      <c r="A84" s="13">
        <f t="shared" si="7"/>
        <v>80</v>
      </c>
      <c r="B84" s="24" t="s">
        <v>180</v>
      </c>
      <c r="C84" s="13" t="s">
        <v>15</v>
      </c>
      <c r="D84" s="14" t="s">
        <v>181</v>
      </c>
      <c r="E84" s="25">
        <f t="shared" si="9"/>
        <v>0.30000000000001137</v>
      </c>
      <c r="F84" s="44">
        <f t="shared" ref="F84:F97" si="10">$F$82+G84</f>
        <v>261.40000000000003</v>
      </c>
      <c r="G84" s="16">
        <v>3.8</v>
      </c>
      <c r="H84" s="27" t="s">
        <v>183</v>
      </c>
    </row>
    <row r="85" spans="1:9" ht="48">
      <c r="A85" s="13">
        <f t="shared" si="7"/>
        <v>81</v>
      </c>
      <c r="B85" s="24" t="s">
        <v>184</v>
      </c>
      <c r="C85" s="13" t="s">
        <v>15</v>
      </c>
      <c r="D85" s="14" t="s">
        <v>181</v>
      </c>
      <c r="E85" s="25">
        <f t="shared" si="9"/>
        <v>0.39999999999997726</v>
      </c>
      <c r="F85" s="44">
        <f t="shared" si="10"/>
        <v>261.8</v>
      </c>
      <c r="G85" s="16">
        <v>4.2</v>
      </c>
      <c r="H85" s="27" t="s">
        <v>185</v>
      </c>
    </row>
    <row r="86" spans="1:9" ht="24">
      <c r="A86" s="13">
        <f t="shared" si="7"/>
        <v>82</v>
      </c>
      <c r="B86" s="24" t="s">
        <v>20</v>
      </c>
      <c r="C86" s="13" t="s">
        <v>15</v>
      </c>
      <c r="D86" s="14" t="s">
        <v>181</v>
      </c>
      <c r="E86" s="25">
        <f t="shared" si="9"/>
        <v>0.80000000000001137</v>
      </c>
      <c r="F86" s="44">
        <f t="shared" si="10"/>
        <v>262.60000000000002</v>
      </c>
      <c r="G86" s="16">
        <v>5</v>
      </c>
      <c r="H86" s="27"/>
    </row>
    <row r="87" spans="1:9" ht="24">
      <c r="A87" s="13">
        <f t="shared" si="7"/>
        <v>83</v>
      </c>
      <c r="B87" s="24" t="s">
        <v>180</v>
      </c>
      <c r="C87" s="13" t="s">
        <v>30</v>
      </c>
      <c r="D87" s="14" t="s">
        <v>181</v>
      </c>
      <c r="E87" s="25">
        <f t="shared" si="9"/>
        <v>0.10000000000002274</v>
      </c>
      <c r="F87" s="44">
        <f t="shared" si="10"/>
        <v>262.70000000000005</v>
      </c>
      <c r="G87" s="16">
        <v>5.0999999999999996</v>
      </c>
      <c r="H87" s="27" t="s">
        <v>186</v>
      </c>
    </row>
    <row r="88" spans="1:9" ht="24">
      <c r="A88" s="13">
        <f t="shared" si="7"/>
        <v>84</v>
      </c>
      <c r="B88" s="24" t="s">
        <v>187</v>
      </c>
      <c r="C88" s="13" t="s">
        <v>30</v>
      </c>
      <c r="D88" s="14" t="s">
        <v>181</v>
      </c>
      <c r="E88" s="25">
        <f t="shared" si="9"/>
        <v>0.19999999999998863</v>
      </c>
      <c r="F88" s="44">
        <f t="shared" si="10"/>
        <v>262.90000000000003</v>
      </c>
      <c r="G88" s="16">
        <v>5.3</v>
      </c>
      <c r="H88" s="27"/>
    </row>
    <row r="89" spans="1:9" ht="24">
      <c r="A89" s="13">
        <f t="shared" si="7"/>
        <v>85</v>
      </c>
      <c r="B89" s="24" t="s">
        <v>184</v>
      </c>
      <c r="C89" s="13" t="s">
        <v>15</v>
      </c>
      <c r="D89" s="14" t="s">
        <v>188</v>
      </c>
      <c r="E89" s="25">
        <f t="shared" si="9"/>
        <v>2.5999999999999659</v>
      </c>
      <c r="F89" s="44">
        <f t="shared" si="10"/>
        <v>265.5</v>
      </c>
      <c r="G89" s="16">
        <v>7.9</v>
      </c>
      <c r="H89" s="27" t="s">
        <v>189</v>
      </c>
    </row>
    <row r="90" spans="1:9" ht="24">
      <c r="A90" s="13">
        <f t="shared" si="7"/>
        <v>86</v>
      </c>
      <c r="B90" s="24" t="s">
        <v>190</v>
      </c>
      <c r="C90" s="13" t="s">
        <v>15</v>
      </c>
      <c r="D90" s="14" t="s">
        <v>191</v>
      </c>
      <c r="E90" s="25">
        <f t="shared" si="9"/>
        <v>5.2000000000000455</v>
      </c>
      <c r="F90" s="44">
        <f t="shared" si="10"/>
        <v>270.70000000000005</v>
      </c>
      <c r="G90" s="16">
        <v>13.100000000000001</v>
      </c>
      <c r="H90" s="27" t="s">
        <v>192</v>
      </c>
    </row>
    <row r="91" spans="1:9" ht="24">
      <c r="A91" s="13">
        <f t="shared" si="7"/>
        <v>87</v>
      </c>
      <c r="B91" s="24" t="s">
        <v>193</v>
      </c>
      <c r="C91" s="13" t="s">
        <v>15</v>
      </c>
      <c r="D91" s="14" t="s">
        <v>124</v>
      </c>
      <c r="E91" s="25">
        <f t="shared" si="9"/>
        <v>6</v>
      </c>
      <c r="F91" s="44">
        <f t="shared" si="10"/>
        <v>276.70000000000005</v>
      </c>
      <c r="G91" s="16">
        <v>19.100000000000001</v>
      </c>
      <c r="H91" s="27" t="s">
        <v>194</v>
      </c>
    </row>
    <row r="92" spans="1:9" ht="24">
      <c r="A92" s="13">
        <f t="shared" si="7"/>
        <v>88</v>
      </c>
      <c r="B92" s="24" t="s">
        <v>195</v>
      </c>
      <c r="C92" s="13" t="s">
        <v>15</v>
      </c>
      <c r="D92" s="14" t="s">
        <v>124</v>
      </c>
      <c r="E92" s="25">
        <f t="shared" si="9"/>
        <v>0.5</v>
      </c>
      <c r="F92" s="44">
        <f t="shared" si="10"/>
        <v>277.20000000000005</v>
      </c>
      <c r="G92" s="16">
        <v>19.600000000000001</v>
      </c>
      <c r="H92" s="27"/>
    </row>
    <row r="93" spans="1:9" ht="24">
      <c r="A93" s="13">
        <f t="shared" si="7"/>
        <v>89</v>
      </c>
      <c r="B93" s="24" t="s">
        <v>196</v>
      </c>
      <c r="C93" s="13" t="s">
        <v>30</v>
      </c>
      <c r="D93" s="14" t="s">
        <v>124</v>
      </c>
      <c r="E93" s="25">
        <f t="shared" si="9"/>
        <v>0.29999999999995453</v>
      </c>
      <c r="F93" s="44">
        <f t="shared" si="10"/>
        <v>277.5</v>
      </c>
      <c r="G93" s="16">
        <v>19.900000000000002</v>
      </c>
      <c r="H93" s="27" t="s">
        <v>197</v>
      </c>
    </row>
    <row r="94" spans="1:9" ht="24">
      <c r="A94" s="13">
        <f t="shared" si="7"/>
        <v>90</v>
      </c>
      <c r="B94" s="24" t="s">
        <v>198</v>
      </c>
      <c r="C94" s="13" t="s">
        <v>15</v>
      </c>
      <c r="D94" s="14" t="s">
        <v>124</v>
      </c>
      <c r="E94" s="25">
        <f t="shared" si="9"/>
        <v>7</v>
      </c>
      <c r="F94" s="44">
        <f t="shared" si="10"/>
        <v>284.5</v>
      </c>
      <c r="G94" s="16">
        <v>26.900000000000002</v>
      </c>
      <c r="H94" s="27" t="s">
        <v>199</v>
      </c>
    </row>
    <row r="95" spans="1:9" ht="24">
      <c r="A95" s="13">
        <f t="shared" si="7"/>
        <v>91</v>
      </c>
      <c r="B95" s="24" t="s">
        <v>200</v>
      </c>
      <c r="C95" s="13" t="s">
        <v>15</v>
      </c>
      <c r="D95" s="14" t="s">
        <v>124</v>
      </c>
      <c r="E95" s="25">
        <f t="shared" si="9"/>
        <v>26.400000000000034</v>
      </c>
      <c r="F95" s="44">
        <f t="shared" si="10"/>
        <v>310.90000000000003</v>
      </c>
      <c r="G95" s="16">
        <v>53.3</v>
      </c>
      <c r="H95" s="27" t="s">
        <v>201</v>
      </c>
    </row>
    <row r="96" spans="1:9" ht="24">
      <c r="A96" s="13">
        <f t="shared" si="7"/>
        <v>92</v>
      </c>
      <c r="B96" s="24" t="s">
        <v>202</v>
      </c>
      <c r="C96" s="13" t="s">
        <v>30</v>
      </c>
      <c r="D96" s="14" t="s">
        <v>124</v>
      </c>
      <c r="E96" s="25">
        <f t="shared" si="9"/>
        <v>0.30000000000001137</v>
      </c>
      <c r="F96" s="44">
        <f t="shared" si="10"/>
        <v>311.20000000000005</v>
      </c>
      <c r="G96" s="16">
        <v>53.6</v>
      </c>
      <c r="H96" s="27" t="s">
        <v>203</v>
      </c>
    </row>
    <row r="97" spans="1:9" ht="96">
      <c r="A97" s="36">
        <f t="shared" si="7"/>
        <v>93</v>
      </c>
      <c r="B97" s="37" t="s">
        <v>204</v>
      </c>
      <c r="C97" s="36" t="s">
        <v>83</v>
      </c>
      <c r="D97" s="38" t="s">
        <v>124</v>
      </c>
      <c r="E97" s="34">
        <f t="shared" si="9"/>
        <v>15.099999999999966</v>
      </c>
      <c r="F97" s="45">
        <f t="shared" si="10"/>
        <v>326.3</v>
      </c>
      <c r="G97" s="20">
        <v>68.7</v>
      </c>
      <c r="H97" s="39" t="s">
        <v>205</v>
      </c>
      <c r="I97" s="22" t="s">
        <v>206</v>
      </c>
    </row>
    <row r="98" spans="1:9" ht="24">
      <c r="A98" s="13">
        <f t="shared" si="7"/>
        <v>94</v>
      </c>
      <c r="B98" s="24" t="s">
        <v>14</v>
      </c>
      <c r="C98" s="13" t="s">
        <v>30</v>
      </c>
      <c r="D98" s="14" t="s">
        <v>68</v>
      </c>
      <c r="E98" s="25">
        <f t="shared" si="9"/>
        <v>3.3999999999999773</v>
      </c>
      <c r="F98" s="44">
        <f>$F$97+G98</f>
        <v>329.7</v>
      </c>
      <c r="G98" s="16">
        <v>3.4</v>
      </c>
      <c r="H98" s="27" t="s">
        <v>207</v>
      </c>
    </row>
    <row r="99" spans="1:9" ht="24">
      <c r="A99" s="13">
        <f t="shared" si="7"/>
        <v>95</v>
      </c>
      <c r="B99" s="24" t="s">
        <v>208</v>
      </c>
      <c r="C99" s="13" t="s">
        <v>15</v>
      </c>
      <c r="D99" s="14" t="s">
        <v>209</v>
      </c>
      <c r="E99" s="25">
        <f t="shared" si="9"/>
        <v>0.10000000000002274</v>
      </c>
      <c r="F99" s="44">
        <f>$F$97+G99</f>
        <v>329.8</v>
      </c>
      <c r="G99" s="16">
        <v>3.5</v>
      </c>
      <c r="H99" s="27" t="s">
        <v>210</v>
      </c>
    </row>
    <row r="100" spans="1:9" ht="24">
      <c r="A100" s="13">
        <f t="shared" si="7"/>
        <v>96</v>
      </c>
      <c r="B100" s="24" t="s">
        <v>211</v>
      </c>
      <c r="C100" s="13" t="s">
        <v>15</v>
      </c>
      <c r="D100" s="14" t="s">
        <v>212</v>
      </c>
      <c r="E100" s="25">
        <f t="shared" si="9"/>
        <v>5.8000000000000114</v>
      </c>
      <c r="F100" s="44">
        <f>$F$97+G100</f>
        <v>335.6</v>
      </c>
      <c r="G100" s="16">
        <v>9.3000000000000007</v>
      </c>
      <c r="H100" s="27"/>
    </row>
    <row r="101" spans="1:9" ht="24">
      <c r="A101" s="13">
        <f t="shared" si="7"/>
        <v>97</v>
      </c>
      <c r="B101" s="24" t="s">
        <v>213</v>
      </c>
      <c r="C101" s="13" t="s">
        <v>214</v>
      </c>
      <c r="D101" s="14" t="s">
        <v>215</v>
      </c>
      <c r="E101" s="25">
        <f t="shared" si="9"/>
        <v>21.699999999999989</v>
      </c>
      <c r="F101" s="44">
        <f>$F$97+G101</f>
        <v>357.3</v>
      </c>
      <c r="G101" s="16">
        <v>31</v>
      </c>
      <c r="H101" s="27" t="s">
        <v>216</v>
      </c>
    </row>
    <row r="102" spans="1:9" ht="24">
      <c r="A102" s="13">
        <f t="shared" si="7"/>
        <v>98</v>
      </c>
      <c r="B102" s="24" t="s">
        <v>217</v>
      </c>
      <c r="C102" s="13" t="s">
        <v>23</v>
      </c>
      <c r="D102" s="14" t="s">
        <v>212</v>
      </c>
      <c r="E102" s="25">
        <f t="shared" si="9"/>
        <v>3.8000000000000114</v>
      </c>
      <c r="F102" s="44">
        <f>$F$97+G102</f>
        <v>361.1</v>
      </c>
      <c r="G102" s="16">
        <v>34.799999999999997</v>
      </c>
      <c r="H102" s="27" t="s">
        <v>218</v>
      </c>
    </row>
    <row r="103" spans="1:9" ht="24">
      <c r="A103" s="13">
        <f t="shared" si="7"/>
        <v>99</v>
      </c>
      <c r="B103" s="24" t="s">
        <v>219</v>
      </c>
      <c r="C103" s="13" t="s">
        <v>214</v>
      </c>
      <c r="D103" s="14" t="s">
        <v>19</v>
      </c>
      <c r="E103" s="25">
        <f t="shared" ref="E103" si="11">F103-F102</f>
        <v>14.599999999999966</v>
      </c>
      <c r="F103" s="44">
        <f t="shared" ref="F103" si="12">$F$97+G103</f>
        <v>375.7</v>
      </c>
      <c r="G103" s="16">
        <v>49.4</v>
      </c>
      <c r="H103" s="27" t="s">
        <v>220</v>
      </c>
    </row>
    <row r="104" spans="1:9" ht="24">
      <c r="A104" s="13">
        <f t="shared" si="7"/>
        <v>100</v>
      </c>
      <c r="B104" s="24" t="s">
        <v>221</v>
      </c>
      <c r="C104" s="13" t="s">
        <v>15</v>
      </c>
      <c r="D104" s="14" t="s">
        <v>212</v>
      </c>
      <c r="E104" s="25">
        <f t="shared" si="9"/>
        <v>4.2000000000000455</v>
      </c>
      <c r="F104" s="44">
        <f>$F$97+G104</f>
        <v>379.90000000000003</v>
      </c>
      <c r="G104" s="16">
        <v>53.6</v>
      </c>
      <c r="H104" s="27"/>
    </row>
    <row r="105" spans="1:9" ht="24">
      <c r="A105" s="13">
        <f t="shared" si="7"/>
        <v>101</v>
      </c>
      <c r="B105" s="24" t="s">
        <v>174</v>
      </c>
      <c r="C105" s="13" t="s">
        <v>15</v>
      </c>
      <c r="D105" s="14" t="s">
        <v>222</v>
      </c>
      <c r="E105" s="25">
        <f t="shared" ref="E105:E108" si="13">F105-F104</f>
        <v>2.6999999999999886</v>
      </c>
      <c r="F105" s="44">
        <f t="shared" ref="F105:F108" si="14">$F$97+G105</f>
        <v>382.6</v>
      </c>
      <c r="G105" s="16">
        <v>56.3</v>
      </c>
      <c r="H105" s="27" t="s">
        <v>223</v>
      </c>
    </row>
    <row r="106" spans="1:9" ht="24">
      <c r="A106" s="13">
        <f t="shared" si="7"/>
        <v>102</v>
      </c>
      <c r="B106" s="24" t="s">
        <v>208</v>
      </c>
      <c r="C106" s="13" t="s">
        <v>15</v>
      </c>
      <c r="D106" s="14" t="s">
        <v>224</v>
      </c>
      <c r="E106" s="25">
        <f t="shared" si="13"/>
        <v>0.80000000000001137</v>
      </c>
      <c r="F106" s="44">
        <f t="shared" si="14"/>
        <v>383.40000000000003</v>
      </c>
      <c r="G106" s="16">
        <v>57.1</v>
      </c>
      <c r="H106" s="27" t="s">
        <v>225</v>
      </c>
    </row>
    <row r="107" spans="1:9" ht="24">
      <c r="A107" s="13">
        <f t="shared" si="7"/>
        <v>103</v>
      </c>
      <c r="B107" s="24" t="s">
        <v>14</v>
      </c>
      <c r="C107" s="13" t="s">
        <v>30</v>
      </c>
      <c r="D107" s="14" t="s">
        <v>19</v>
      </c>
      <c r="E107" s="25">
        <f t="shared" si="13"/>
        <v>0.69999999999998863</v>
      </c>
      <c r="F107" s="44">
        <f t="shared" si="14"/>
        <v>384.1</v>
      </c>
      <c r="G107" s="16">
        <v>57.8</v>
      </c>
      <c r="H107" s="27" t="s">
        <v>226</v>
      </c>
    </row>
    <row r="108" spans="1:9" ht="24">
      <c r="A108" s="13">
        <f t="shared" si="7"/>
        <v>104</v>
      </c>
      <c r="B108" s="24" t="s">
        <v>14</v>
      </c>
      <c r="C108" s="13" t="s">
        <v>15</v>
      </c>
      <c r="D108" s="14" t="s">
        <v>222</v>
      </c>
      <c r="E108" s="25">
        <f t="shared" si="13"/>
        <v>9.9999999999965894E-2</v>
      </c>
      <c r="F108" s="44">
        <f t="shared" si="14"/>
        <v>384.2</v>
      </c>
      <c r="G108" s="16">
        <v>57.9</v>
      </c>
      <c r="H108" s="27"/>
    </row>
    <row r="109" spans="1:9" ht="24">
      <c r="A109" s="13">
        <f t="shared" si="7"/>
        <v>105</v>
      </c>
      <c r="B109" s="24" t="s">
        <v>217</v>
      </c>
      <c r="C109" s="13" t="s">
        <v>23</v>
      </c>
      <c r="D109" s="14" t="s">
        <v>212</v>
      </c>
      <c r="E109" s="25">
        <f t="shared" si="9"/>
        <v>3.4000000000000341</v>
      </c>
      <c r="F109" s="44">
        <f>$F$97+G109</f>
        <v>387.6</v>
      </c>
      <c r="G109" s="16">
        <v>61.3</v>
      </c>
      <c r="H109" s="27" t="s">
        <v>227</v>
      </c>
    </row>
    <row r="110" spans="1:9" ht="24">
      <c r="A110" s="13">
        <f t="shared" si="7"/>
        <v>106</v>
      </c>
      <c r="B110" s="24" t="s">
        <v>228</v>
      </c>
      <c r="C110" s="13" t="s">
        <v>15</v>
      </c>
      <c r="D110" s="14" t="s">
        <v>229</v>
      </c>
      <c r="E110" s="25">
        <f t="shared" si="9"/>
        <v>11.899999999999977</v>
      </c>
      <c r="F110" s="44">
        <f>$F$97+G110</f>
        <v>399.5</v>
      </c>
      <c r="G110" s="16">
        <v>73.2</v>
      </c>
      <c r="H110" s="27" t="s">
        <v>230</v>
      </c>
    </row>
    <row r="111" spans="1:9" ht="24">
      <c r="A111" s="13">
        <f t="shared" si="7"/>
        <v>107</v>
      </c>
      <c r="B111" s="24" t="s">
        <v>58</v>
      </c>
      <c r="C111" s="13" t="s">
        <v>15</v>
      </c>
      <c r="D111" s="14" t="s">
        <v>231</v>
      </c>
      <c r="E111" s="25">
        <f t="shared" si="9"/>
        <v>4.2000000000000455</v>
      </c>
      <c r="F111" s="44">
        <f>$F$97+G111</f>
        <v>403.70000000000005</v>
      </c>
      <c r="G111" s="16">
        <v>77.400000000000006</v>
      </c>
      <c r="H111" s="27" t="s">
        <v>232</v>
      </c>
    </row>
    <row r="112" spans="1:9" ht="24">
      <c r="A112" s="13">
        <f t="shared" si="7"/>
        <v>108</v>
      </c>
      <c r="B112" s="24" t="s">
        <v>233</v>
      </c>
      <c r="C112" s="13" t="s">
        <v>15</v>
      </c>
      <c r="D112" s="14" t="s">
        <v>234</v>
      </c>
      <c r="E112" s="25">
        <f t="shared" si="9"/>
        <v>3.5999999999999659</v>
      </c>
      <c r="F112" s="44">
        <f>$F$97+G112</f>
        <v>407.3</v>
      </c>
      <c r="G112" s="16">
        <v>81</v>
      </c>
      <c r="H112" s="27"/>
    </row>
    <row r="113" spans="1:9" ht="24">
      <c r="A113" s="13">
        <f t="shared" si="7"/>
        <v>109</v>
      </c>
      <c r="B113" s="24" t="s">
        <v>208</v>
      </c>
      <c r="C113" s="13" t="s">
        <v>30</v>
      </c>
      <c r="D113" s="14" t="s">
        <v>235</v>
      </c>
      <c r="E113" s="25">
        <f t="shared" ref="E113" si="15">F113-F112</f>
        <v>1.4000000000000341</v>
      </c>
      <c r="F113" s="44">
        <f t="shared" ref="F113" si="16">$F$97+G113</f>
        <v>408.70000000000005</v>
      </c>
      <c r="G113" s="16">
        <v>82.4</v>
      </c>
      <c r="H113" s="27"/>
    </row>
    <row r="114" spans="1:9" ht="72">
      <c r="A114" s="36">
        <f t="shared" si="7"/>
        <v>110</v>
      </c>
      <c r="B114" s="37" t="s">
        <v>236</v>
      </c>
      <c r="C114" s="36" t="s">
        <v>83</v>
      </c>
      <c r="D114" s="38" t="s">
        <v>231</v>
      </c>
      <c r="E114" s="34">
        <f t="shared" si="9"/>
        <v>10.799999999999955</v>
      </c>
      <c r="F114" s="45">
        <f>$F$97+G114</f>
        <v>419.5</v>
      </c>
      <c r="G114" s="20">
        <v>93.2</v>
      </c>
      <c r="H114" s="39" t="s">
        <v>237</v>
      </c>
      <c r="I114" s="22" t="s">
        <v>238</v>
      </c>
    </row>
    <row r="115" spans="1:9" ht="24">
      <c r="A115" s="13">
        <f t="shared" si="7"/>
        <v>111</v>
      </c>
      <c r="B115" s="24" t="s">
        <v>156</v>
      </c>
      <c r="C115" s="13" t="s">
        <v>15</v>
      </c>
      <c r="D115" s="14" t="s">
        <v>231</v>
      </c>
      <c r="E115" s="25">
        <f t="shared" si="9"/>
        <v>2</v>
      </c>
      <c r="F115" s="44">
        <f>$F$114+G115</f>
        <v>421.5</v>
      </c>
      <c r="G115" s="16">
        <v>2</v>
      </c>
      <c r="H115" s="27"/>
    </row>
    <row r="116" spans="1:9" ht="24">
      <c r="A116" s="13">
        <f t="shared" si="7"/>
        <v>112</v>
      </c>
      <c r="B116" s="24" t="s">
        <v>58</v>
      </c>
      <c r="C116" s="13" t="s">
        <v>15</v>
      </c>
      <c r="D116" s="14" t="s">
        <v>231</v>
      </c>
      <c r="E116" s="25">
        <f t="shared" si="9"/>
        <v>3.6999999999999886</v>
      </c>
      <c r="F116" s="44">
        <f t="shared" ref="F116:F118" si="17">$F$114+G116</f>
        <v>425.2</v>
      </c>
      <c r="G116" s="16">
        <v>5.7</v>
      </c>
      <c r="H116" s="27"/>
    </row>
    <row r="117" spans="1:9" ht="24">
      <c r="A117" s="13">
        <f t="shared" si="7"/>
        <v>113</v>
      </c>
      <c r="B117" s="24" t="s">
        <v>239</v>
      </c>
      <c r="C117" s="13" t="s">
        <v>15</v>
      </c>
      <c r="D117" s="14" t="s">
        <v>240</v>
      </c>
      <c r="E117" s="25">
        <f t="shared" si="9"/>
        <v>2.4000000000000341</v>
      </c>
      <c r="F117" s="44">
        <f t="shared" si="17"/>
        <v>427.6</v>
      </c>
      <c r="G117" s="16">
        <v>8.1</v>
      </c>
      <c r="H117" s="27"/>
    </row>
    <row r="118" spans="1:9" ht="48">
      <c r="A118" s="36">
        <f t="shared" si="7"/>
        <v>114</v>
      </c>
      <c r="B118" s="37" t="s">
        <v>241</v>
      </c>
      <c r="C118" s="36" t="s">
        <v>242</v>
      </c>
      <c r="D118" s="38" t="s">
        <v>240</v>
      </c>
      <c r="E118" s="34">
        <f t="shared" si="9"/>
        <v>16.199999999999989</v>
      </c>
      <c r="F118" s="45">
        <f t="shared" si="17"/>
        <v>443.8</v>
      </c>
      <c r="G118" s="20">
        <v>24.3</v>
      </c>
      <c r="H118" s="39" t="s">
        <v>243</v>
      </c>
      <c r="I118" s="22" t="s">
        <v>244</v>
      </c>
    </row>
    <row r="119" spans="1:9" ht="24">
      <c r="A119" s="13">
        <f t="shared" si="7"/>
        <v>115</v>
      </c>
      <c r="B119" s="24" t="s">
        <v>245</v>
      </c>
      <c r="C119" s="13" t="s">
        <v>15</v>
      </c>
      <c r="D119" s="14" t="s">
        <v>68</v>
      </c>
      <c r="E119" s="25">
        <f t="shared" si="9"/>
        <v>1.6999999999999886</v>
      </c>
      <c r="F119" s="44">
        <f>$F$118+G119</f>
        <v>445.5</v>
      </c>
      <c r="G119" s="26">
        <v>1.7</v>
      </c>
      <c r="H119" s="27"/>
    </row>
    <row r="120" spans="1:9" ht="48">
      <c r="A120" s="13">
        <f t="shared" si="7"/>
        <v>116</v>
      </c>
      <c r="B120" s="24" t="s">
        <v>246</v>
      </c>
      <c r="C120" s="13" t="s">
        <v>30</v>
      </c>
      <c r="D120" s="14" t="s">
        <v>247</v>
      </c>
      <c r="E120" s="25">
        <f t="shared" si="9"/>
        <v>0.19999999999998863</v>
      </c>
      <c r="F120" s="44">
        <f t="shared" ref="F120:F132" si="18">$F$118+G120</f>
        <v>445.7</v>
      </c>
      <c r="G120" s="26">
        <v>1.9</v>
      </c>
      <c r="H120" s="27"/>
    </row>
    <row r="121" spans="1:9" ht="24">
      <c r="A121" s="13">
        <f t="shared" si="7"/>
        <v>117</v>
      </c>
      <c r="B121" s="24" t="s">
        <v>248</v>
      </c>
      <c r="C121" s="13" t="s">
        <v>30</v>
      </c>
      <c r="D121" s="14" t="s">
        <v>68</v>
      </c>
      <c r="E121" s="25">
        <f t="shared" si="9"/>
        <v>5.9000000000000341</v>
      </c>
      <c r="F121" s="44">
        <f t="shared" si="18"/>
        <v>451.6</v>
      </c>
      <c r="G121" s="26">
        <v>7.8</v>
      </c>
      <c r="H121" s="27"/>
    </row>
    <row r="122" spans="1:9" ht="24">
      <c r="A122" s="13">
        <f t="shared" si="7"/>
        <v>118</v>
      </c>
      <c r="B122" s="24" t="s">
        <v>249</v>
      </c>
      <c r="C122" s="13" t="s">
        <v>15</v>
      </c>
      <c r="D122" s="14" t="s">
        <v>250</v>
      </c>
      <c r="E122" s="25">
        <f t="shared" si="9"/>
        <v>9.9999999999965894E-2</v>
      </c>
      <c r="F122" s="44">
        <f t="shared" si="18"/>
        <v>451.7</v>
      </c>
      <c r="G122" s="26">
        <v>7.9</v>
      </c>
      <c r="H122" s="27"/>
    </row>
    <row r="123" spans="1:9" ht="24">
      <c r="A123" s="13">
        <f t="shared" si="7"/>
        <v>119</v>
      </c>
      <c r="B123" s="24" t="s">
        <v>251</v>
      </c>
      <c r="C123" s="13" t="s">
        <v>30</v>
      </c>
      <c r="D123" s="14" t="s">
        <v>250</v>
      </c>
      <c r="E123" s="25">
        <f t="shared" si="9"/>
        <v>0.60000000000002274</v>
      </c>
      <c r="F123" s="44">
        <f t="shared" si="18"/>
        <v>452.3</v>
      </c>
      <c r="G123" s="26">
        <v>8.5</v>
      </c>
      <c r="H123" s="27"/>
    </row>
    <row r="124" spans="1:9" ht="24">
      <c r="A124" s="13">
        <f t="shared" si="7"/>
        <v>120</v>
      </c>
      <c r="B124" s="24" t="s">
        <v>252</v>
      </c>
      <c r="C124" s="13" t="s">
        <v>23</v>
      </c>
      <c r="D124" s="14" t="s">
        <v>253</v>
      </c>
      <c r="E124" s="25">
        <f t="shared" si="9"/>
        <v>2</v>
      </c>
      <c r="F124" s="44">
        <f t="shared" si="18"/>
        <v>454.3</v>
      </c>
      <c r="G124" s="26">
        <v>10.5</v>
      </c>
      <c r="H124" s="27"/>
    </row>
    <row r="125" spans="1:9" ht="24">
      <c r="A125" s="13">
        <f t="shared" si="7"/>
        <v>121</v>
      </c>
      <c r="B125" s="24" t="s">
        <v>254</v>
      </c>
      <c r="C125" s="13" t="s">
        <v>255</v>
      </c>
      <c r="D125" s="14" t="s">
        <v>253</v>
      </c>
      <c r="E125" s="25">
        <f t="shared" si="9"/>
        <v>10.199999999999989</v>
      </c>
      <c r="F125" s="44">
        <f t="shared" si="18"/>
        <v>464.5</v>
      </c>
      <c r="G125" s="26">
        <v>20.7</v>
      </c>
      <c r="H125" s="27"/>
    </row>
    <row r="126" spans="1:9" ht="24">
      <c r="A126" s="13">
        <f t="shared" si="7"/>
        <v>122</v>
      </c>
      <c r="B126" s="24" t="s">
        <v>256</v>
      </c>
      <c r="C126" s="13" t="s">
        <v>15</v>
      </c>
      <c r="D126" s="14" t="s">
        <v>253</v>
      </c>
      <c r="E126" s="25">
        <f t="shared" si="9"/>
        <v>3.5</v>
      </c>
      <c r="F126" s="44">
        <f t="shared" si="18"/>
        <v>468</v>
      </c>
      <c r="G126" s="26">
        <v>24.2</v>
      </c>
      <c r="H126" s="27" t="s">
        <v>257</v>
      </c>
    </row>
    <row r="127" spans="1:9" ht="24">
      <c r="A127" s="13">
        <f t="shared" si="7"/>
        <v>123</v>
      </c>
      <c r="B127" s="24" t="s">
        <v>258</v>
      </c>
      <c r="C127" s="13" t="s">
        <v>15</v>
      </c>
      <c r="D127" s="14" t="s">
        <v>259</v>
      </c>
      <c r="E127" s="25">
        <f t="shared" si="9"/>
        <v>15.100000000000023</v>
      </c>
      <c r="F127" s="44">
        <f t="shared" si="18"/>
        <v>483.1</v>
      </c>
      <c r="G127" s="26">
        <v>39.299999999999997</v>
      </c>
      <c r="H127" s="27"/>
    </row>
    <row r="128" spans="1:9" ht="24">
      <c r="A128" s="13">
        <f t="shared" si="7"/>
        <v>124</v>
      </c>
      <c r="B128" s="24" t="s">
        <v>187</v>
      </c>
      <c r="C128" s="13" t="s">
        <v>30</v>
      </c>
      <c r="D128" s="14" t="s">
        <v>259</v>
      </c>
      <c r="E128" s="25">
        <f t="shared" si="9"/>
        <v>2.8999999999999773</v>
      </c>
      <c r="F128" s="44">
        <f t="shared" si="18"/>
        <v>486</v>
      </c>
      <c r="G128" s="26">
        <v>42.2</v>
      </c>
      <c r="H128" s="27" t="s">
        <v>260</v>
      </c>
    </row>
    <row r="129" spans="1:9" ht="24">
      <c r="A129" s="13">
        <f t="shared" si="7"/>
        <v>125</v>
      </c>
      <c r="B129" s="24" t="s">
        <v>261</v>
      </c>
      <c r="C129" s="13" t="s">
        <v>262</v>
      </c>
      <c r="D129" s="14" t="s">
        <v>263</v>
      </c>
      <c r="E129" s="25">
        <f t="shared" si="9"/>
        <v>4</v>
      </c>
      <c r="F129" s="44">
        <f t="shared" si="18"/>
        <v>490</v>
      </c>
      <c r="G129" s="26">
        <v>46.2</v>
      </c>
      <c r="H129" s="27" t="s">
        <v>264</v>
      </c>
    </row>
    <row r="130" spans="1:9" ht="24">
      <c r="A130" s="13">
        <f t="shared" si="7"/>
        <v>126</v>
      </c>
      <c r="B130" s="24" t="s">
        <v>187</v>
      </c>
      <c r="C130" s="13" t="s">
        <v>15</v>
      </c>
      <c r="D130" s="14" t="s">
        <v>263</v>
      </c>
      <c r="E130" s="25">
        <f t="shared" si="9"/>
        <v>2.3000000000000114</v>
      </c>
      <c r="F130" s="44">
        <f t="shared" si="18"/>
        <v>492.3</v>
      </c>
      <c r="G130" s="26">
        <v>48.5</v>
      </c>
      <c r="H130" s="27" t="s">
        <v>265</v>
      </c>
    </row>
    <row r="131" spans="1:9" ht="24">
      <c r="A131" s="13">
        <f t="shared" si="7"/>
        <v>127</v>
      </c>
      <c r="B131" s="24" t="s">
        <v>266</v>
      </c>
      <c r="C131" s="13" t="s">
        <v>30</v>
      </c>
      <c r="D131" s="14" t="s">
        <v>267</v>
      </c>
      <c r="E131" s="25">
        <f t="shared" si="9"/>
        <v>3.1000000000000227</v>
      </c>
      <c r="F131" s="44">
        <f t="shared" si="18"/>
        <v>495.40000000000003</v>
      </c>
      <c r="G131" s="26">
        <v>51.6</v>
      </c>
      <c r="H131" s="27" t="s">
        <v>268</v>
      </c>
    </row>
    <row r="132" spans="1:9" ht="48">
      <c r="A132" s="36">
        <f t="shared" si="7"/>
        <v>128</v>
      </c>
      <c r="B132" s="37" t="s">
        <v>339</v>
      </c>
      <c r="C132" s="36" t="s">
        <v>83</v>
      </c>
      <c r="D132" s="38" t="s">
        <v>269</v>
      </c>
      <c r="E132" s="34">
        <f t="shared" si="9"/>
        <v>0</v>
      </c>
      <c r="F132" s="45">
        <f t="shared" si="18"/>
        <v>495.40000000000003</v>
      </c>
      <c r="G132" s="20">
        <v>51.6</v>
      </c>
      <c r="H132" s="39" t="s">
        <v>270</v>
      </c>
      <c r="I132" s="22" t="s">
        <v>374</v>
      </c>
    </row>
    <row r="133" spans="1:9" ht="48">
      <c r="A133" s="13">
        <f t="shared" ref="A133:A168" si="19">A132+1</f>
        <v>129</v>
      </c>
      <c r="B133" s="24" t="s">
        <v>271</v>
      </c>
      <c r="C133" s="13" t="s">
        <v>262</v>
      </c>
      <c r="D133" s="14" t="s">
        <v>272</v>
      </c>
      <c r="E133" s="25">
        <f t="shared" si="9"/>
        <v>12</v>
      </c>
      <c r="F133" s="26">
        <f t="shared" ref="F133:F142" si="20">$F$132+G133</f>
        <v>507.40000000000003</v>
      </c>
      <c r="G133" s="16">
        <v>12</v>
      </c>
      <c r="H133" s="27" t="s">
        <v>273</v>
      </c>
    </row>
    <row r="134" spans="1:9" ht="24">
      <c r="A134" s="13">
        <f t="shared" si="19"/>
        <v>130</v>
      </c>
      <c r="B134" s="24" t="s">
        <v>274</v>
      </c>
      <c r="C134" s="13" t="s">
        <v>159</v>
      </c>
      <c r="D134" s="14" t="s">
        <v>275</v>
      </c>
      <c r="E134" s="25">
        <f t="shared" ref="E134:E168" si="21">F134-F133</f>
        <v>0.69999999999998863</v>
      </c>
      <c r="F134" s="26">
        <f t="shared" si="20"/>
        <v>508.1</v>
      </c>
      <c r="G134" s="16">
        <v>12.7</v>
      </c>
      <c r="H134" s="27"/>
    </row>
    <row r="135" spans="1:9" ht="48">
      <c r="A135" s="13">
        <f t="shared" si="19"/>
        <v>131</v>
      </c>
      <c r="B135" s="24" t="s">
        <v>276</v>
      </c>
      <c r="C135" s="13" t="s">
        <v>159</v>
      </c>
      <c r="D135" s="14" t="s">
        <v>277</v>
      </c>
      <c r="E135" s="25">
        <f t="shared" si="21"/>
        <v>3.6999999999999886</v>
      </c>
      <c r="F135" s="26">
        <f t="shared" si="20"/>
        <v>511.8</v>
      </c>
      <c r="G135" s="16">
        <v>16.399999999999999</v>
      </c>
      <c r="H135" s="27"/>
    </row>
    <row r="136" spans="1:9" ht="24">
      <c r="A136" s="13">
        <f t="shared" si="19"/>
        <v>132</v>
      </c>
      <c r="B136" s="24" t="s">
        <v>278</v>
      </c>
      <c r="C136" s="13" t="s">
        <v>262</v>
      </c>
      <c r="D136" s="14" t="s">
        <v>279</v>
      </c>
      <c r="E136" s="25">
        <f t="shared" si="21"/>
        <v>20.300000000000011</v>
      </c>
      <c r="F136" s="26">
        <f t="shared" si="20"/>
        <v>532.1</v>
      </c>
      <c r="G136" s="16">
        <v>36.700000000000003</v>
      </c>
      <c r="H136" s="27"/>
    </row>
    <row r="137" spans="1:9" ht="24">
      <c r="A137" s="13">
        <f t="shared" si="19"/>
        <v>133</v>
      </c>
      <c r="B137" s="24" t="s">
        <v>280</v>
      </c>
      <c r="C137" s="13" t="s">
        <v>159</v>
      </c>
      <c r="D137" s="14" t="s">
        <v>281</v>
      </c>
      <c r="E137" s="25">
        <f t="shared" si="21"/>
        <v>0.30000000000006821</v>
      </c>
      <c r="F137" s="26">
        <f t="shared" si="20"/>
        <v>532.40000000000009</v>
      </c>
      <c r="G137" s="16">
        <v>37</v>
      </c>
      <c r="H137" s="27"/>
    </row>
    <row r="138" spans="1:9" ht="48">
      <c r="A138" s="28">
        <f t="shared" si="19"/>
        <v>134</v>
      </c>
      <c r="B138" s="29" t="s">
        <v>282</v>
      </c>
      <c r="C138" s="28" t="s">
        <v>262</v>
      </c>
      <c r="D138" s="30" t="s">
        <v>68</v>
      </c>
      <c r="E138" s="31">
        <f t="shared" si="21"/>
        <v>2.5999999999999091</v>
      </c>
      <c r="F138" s="32">
        <f t="shared" si="20"/>
        <v>535</v>
      </c>
      <c r="G138" s="32">
        <v>39.6</v>
      </c>
      <c r="H138" s="33" t="s">
        <v>341</v>
      </c>
    </row>
    <row r="139" spans="1:9" ht="24">
      <c r="A139" s="28">
        <f t="shared" si="19"/>
        <v>135</v>
      </c>
      <c r="B139" s="29" t="s">
        <v>283</v>
      </c>
      <c r="C139" s="28" t="s">
        <v>159</v>
      </c>
      <c r="D139" s="30" t="s">
        <v>284</v>
      </c>
      <c r="E139" s="31">
        <f t="shared" si="21"/>
        <v>0.20000000000004547</v>
      </c>
      <c r="F139" s="32">
        <f t="shared" si="20"/>
        <v>535.20000000000005</v>
      </c>
      <c r="G139" s="32">
        <v>39.799999999999997</v>
      </c>
      <c r="H139" s="33" t="s">
        <v>285</v>
      </c>
    </row>
    <row r="140" spans="1:9" ht="96">
      <c r="A140" s="28">
        <f t="shared" si="19"/>
        <v>136</v>
      </c>
      <c r="B140" s="29" t="s">
        <v>286</v>
      </c>
      <c r="C140" s="28" t="s">
        <v>287</v>
      </c>
      <c r="D140" s="30" t="s">
        <v>288</v>
      </c>
      <c r="E140" s="31">
        <f t="shared" si="21"/>
        <v>5.2999999999999545</v>
      </c>
      <c r="F140" s="32">
        <f t="shared" si="20"/>
        <v>540.5</v>
      </c>
      <c r="G140" s="32">
        <v>45.1</v>
      </c>
      <c r="H140" s="33" t="s">
        <v>342</v>
      </c>
    </row>
    <row r="141" spans="1:9" ht="48">
      <c r="A141" s="28">
        <f t="shared" si="19"/>
        <v>137</v>
      </c>
      <c r="B141" s="29" t="s">
        <v>343</v>
      </c>
      <c r="C141" s="28" t="s">
        <v>159</v>
      </c>
      <c r="D141" s="30" t="s">
        <v>68</v>
      </c>
      <c r="E141" s="31">
        <f t="shared" si="21"/>
        <v>10.400000000000091</v>
      </c>
      <c r="F141" s="32">
        <f t="shared" si="20"/>
        <v>550.90000000000009</v>
      </c>
      <c r="G141" s="32">
        <v>55.5</v>
      </c>
      <c r="H141" s="33" t="s">
        <v>344</v>
      </c>
    </row>
    <row r="142" spans="1:9" ht="48">
      <c r="A142" s="28">
        <f t="shared" si="19"/>
        <v>138</v>
      </c>
      <c r="B142" s="29" t="s">
        <v>345</v>
      </c>
      <c r="C142" s="28" t="s">
        <v>262</v>
      </c>
      <c r="D142" s="30" t="s">
        <v>347</v>
      </c>
      <c r="E142" s="31">
        <f t="shared" si="21"/>
        <v>2.3999999999999773</v>
      </c>
      <c r="F142" s="32">
        <f t="shared" si="20"/>
        <v>553.30000000000007</v>
      </c>
      <c r="G142" s="32">
        <v>57.9</v>
      </c>
      <c r="H142" s="33" t="s">
        <v>346</v>
      </c>
    </row>
    <row r="143" spans="1:9" ht="48">
      <c r="A143" s="28">
        <f t="shared" si="19"/>
        <v>139</v>
      </c>
      <c r="B143" s="29" t="s">
        <v>78</v>
      </c>
      <c r="C143" s="28" t="s">
        <v>159</v>
      </c>
      <c r="D143" s="30" t="s">
        <v>348</v>
      </c>
      <c r="E143" s="31">
        <f t="shared" ref="E143:E151" si="22">F143-F142</f>
        <v>9</v>
      </c>
      <c r="F143" s="32">
        <f t="shared" ref="F143:F151" si="23">$F$132+G143</f>
        <v>562.30000000000007</v>
      </c>
      <c r="G143" s="32">
        <v>66.900000000000006</v>
      </c>
      <c r="H143" s="33" t="s">
        <v>349</v>
      </c>
    </row>
    <row r="144" spans="1:9" ht="72">
      <c r="A144" s="28">
        <f t="shared" si="19"/>
        <v>140</v>
      </c>
      <c r="B144" s="29" t="s">
        <v>301</v>
      </c>
      <c r="C144" s="28" t="s">
        <v>159</v>
      </c>
      <c r="D144" s="30" t="s">
        <v>291</v>
      </c>
      <c r="E144" s="31">
        <f t="shared" si="22"/>
        <v>0.39999999999997726</v>
      </c>
      <c r="F144" s="32">
        <f t="shared" si="23"/>
        <v>562.70000000000005</v>
      </c>
      <c r="G144" s="32">
        <v>67.3</v>
      </c>
      <c r="H144" s="33" t="s">
        <v>376</v>
      </c>
    </row>
    <row r="145" spans="1:8" ht="48">
      <c r="A145" s="28">
        <f t="shared" si="19"/>
        <v>141</v>
      </c>
      <c r="B145" s="29" t="s">
        <v>289</v>
      </c>
      <c r="C145" s="28" t="s">
        <v>290</v>
      </c>
      <c r="D145" s="30" t="s">
        <v>291</v>
      </c>
      <c r="E145" s="31">
        <f t="shared" si="22"/>
        <v>2.3999999999999773</v>
      </c>
      <c r="F145" s="32">
        <f t="shared" si="23"/>
        <v>565.1</v>
      </c>
      <c r="G145" s="32">
        <v>69.7</v>
      </c>
      <c r="H145" s="33" t="s">
        <v>386</v>
      </c>
    </row>
    <row r="146" spans="1:8" ht="48">
      <c r="A146" s="28">
        <f t="shared" si="19"/>
        <v>142</v>
      </c>
      <c r="B146" s="29" t="s">
        <v>271</v>
      </c>
      <c r="C146" s="28" t="s">
        <v>262</v>
      </c>
      <c r="D146" s="30" t="s">
        <v>68</v>
      </c>
      <c r="E146" s="31">
        <f t="shared" si="22"/>
        <v>0.5</v>
      </c>
      <c r="F146" s="32">
        <f t="shared" si="23"/>
        <v>565.6</v>
      </c>
      <c r="G146" s="32">
        <v>70.2</v>
      </c>
      <c r="H146" s="33" t="s">
        <v>292</v>
      </c>
    </row>
    <row r="147" spans="1:8" ht="96">
      <c r="A147" s="28">
        <f t="shared" si="19"/>
        <v>143</v>
      </c>
      <c r="B147" s="29" t="s">
        <v>293</v>
      </c>
      <c r="C147" s="28" t="s">
        <v>159</v>
      </c>
      <c r="D147" s="30" t="s">
        <v>68</v>
      </c>
      <c r="E147" s="31">
        <f t="shared" si="22"/>
        <v>0.30000000000006821</v>
      </c>
      <c r="F147" s="32">
        <f t="shared" si="23"/>
        <v>565.90000000000009</v>
      </c>
      <c r="G147" s="32">
        <v>70.5</v>
      </c>
      <c r="H147" s="33" t="s">
        <v>375</v>
      </c>
    </row>
    <row r="148" spans="1:8" ht="48">
      <c r="A148" s="28">
        <f t="shared" si="19"/>
        <v>144</v>
      </c>
      <c r="B148" s="29" t="s">
        <v>294</v>
      </c>
      <c r="C148" s="28" t="s">
        <v>159</v>
      </c>
      <c r="D148" s="30" t="s">
        <v>68</v>
      </c>
      <c r="E148" s="31">
        <f t="shared" si="22"/>
        <v>2.5</v>
      </c>
      <c r="F148" s="32">
        <f t="shared" si="23"/>
        <v>568.40000000000009</v>
      </c>
      <c r="G148" s="32">
        <v>73</v>
      </c>
      <c r="H148" s="33" t="s">
        <v>295</v>
      </c>
    </row>
    <row r="149" spans="1:8" ht="24">
      <c r="A149" s="28">
        <f t="shared" si="19"/>
        <v>145</v>
      </c>
      <c r="B149" s="29" t="s">
        <v>271</v>
      </c>
      <c r="C149" s="28" t="s">
        <v>262</v>
      </c>
      <c r="D149" s="30" t="s">
        <v>296</v>
      </c>
      <c r="E149" s="31">
        <f t="shared" si="22"/>
        <v>0.39999999999997726</v>
      </c>
      <c r="F149" s="32">
        <f t="shared" si="23"/>
        <v>568.80000000000007</v>
      </c>
      <c r="G149" s="32">
        <v>73.400000000000006</v>
      </c>
      <c r="H149" s="33" t="s">
        <v>297</v>
      </c>
    </row>
    <row r="150" spans="1:8" ht="24">
      <c r="A150" s="28">
        <f t="shared" si="19"/>
        <v>146</v>
      </c>
      <c r="B150" s="29" t="s">
        <v>271</v>
      </c>
      <c r="C150" s="28" t="s">
        <v>159</v>
      </c>
      <c r="D150" s="30" t="s">
        <v>151</v>
      </c>
      <c r="E150" s="31">
        <f t="shared" si="22"/>
        <v>2.3999999999999773</v>
      </c>
      <c r="F150" s="32">
        <f t="shared" si="23"/>
        <v>571.20000000000005</v>
      </c>
      <c r="G150" s="32">
        <v>75.8</v>
      </c>
      <c r="H150" s="33" t="s">
        <v>298</v>
      </c>
    </row>
    <row r="151" spans="1:8" ht="24">
      <c r="A151" s="28">
        <f t="shared" si="19"/>
        <v>147</v>
      </c>
      <c r="B151" s="29" t="s">
        <v>115</v>
      </c>
      <c r="C151" s="28" t="s">
        <v>262</v>
      </c>
      <c r="D151" s="30" t="s">
        <v>151</v>
      </c>
      <c r="E151" s="31">
        <f t="shared" si="22"/>
        <v>1.2000000000000455</v>
      </c>
      <c r="F151" s="32">
        <f t="shared" si="23"/>
        <v>572.40000000000009</v>
      </c>
      <c r="G151" s="32">
        <v>77</v>
      </c>
      <c r="H151" s="33" t="s">
        <v>340</v>
      </c>
    </row>
    <row r="152" spans="1:8" ht="96">
      <c r="A152" s="28">
        <f t="shared" si="19"/>
        <v>148</v>
      </c>
      <c r="B152" s="29" t="s">
        <v>271</v>
      </c>
      <c r="C152" s="28" t="s">
        <v>262</v>
      </c>
      <c r="D152" s="30" t="s">
        <v>299</v>
      </c>
      <c r="E152" s="31">
        <f t="shared" si="21"/>
        <v>0.5</v>
      </c>
      <c r="F152" s="32">
        <f t="shared" ref="F152:F160" si="24">$F$132+G152</f>
        <v>572.90000000000009</v>
      </c>
      <c r="G152" s="32">
        <v>77.5</v>
      </c>
      <c r="H152" s="33" t="s">
        <v>300</v>
      </c>
    </row>
    <row r="153" spans="1:8" ht="48">
      <c r="A153" s="28">
        <f t="shared" si="19"/>
        <v>149</v>
      </c>
      <c r="B153" s="29" t="s">
        <v>301</v>
      </c>
      <c r="C153" s="28" t="s">
        <v>262</v>
      </c>
      <c r="D153" s="30" t="s">
        <v>302</v>
      </c>
      <c r="E153" s="31">
        <f t="shared" si="21"/>
        <v>0.5</v>
      </c>
      <c r="F153" s="32">
        <f t="shared" si="24"/>
        <v>573.40000000000009</v>
      </c>
      <c r="G153" s="32">
        <v>78</v>
      </c>
      <c r="H153" s="33" t="s">
        <v>303</v>
      </c>
    </row>
    <row r="154" spans="1:8" ht="144">
      <c r="A154" s="28">
        <f t="shared" si="19"/>
        <v>150</v>
      </c>
      <c r="B154" s="29" t="s">
        <v>304</v>
      </c>
      <c r="C154" s="28" t="s">
        <v>159</v>
      </c>
      <c r="D154" s="30" t="s">
        <v>305</v>
      </c>
      <c r="E154" s="31">
        <f t="shared" si="21"/>
        <v>0.69999999999993179</v>
      </c>
      <c r="F154" s="32">
        <f t="shared" si="24"/>
        <v>574.1</v>
      </c>
      <c r="G154" s="32">
        <v>78.7</v>
      </c>
      <c r="H154" s="33" t="s">
        <v>379</v>
      </c>
    </row>
    <row r="155" spans="1:8" ht="72">
      <c r="A155" s="28">
        <f t="shared" si="19"/>
        <v>151</v>
      </c>
      <c r="B155" s="29" t="s">
        <v>338</v>
      </c>
      <c r="C155" s="28" t="s">
        <v>159</v>
      </c>
      <c r="D155" s="30" t="s">
        <v>306</v>
      </c>
      <c r="E155" s="31">
        <f t="shared" si="21"/>
        <v>11.800000000000068</v>
      </c>
      <c r="F155" s="32">
        <f t="shared" si="24"/>
        <v>585.90000000000009</v>
      </c>
      <c r="G155" s="32">
        <v>90.5</v>
      </c>
      <c r="H155" s="33" t="s">
        <v>387</v>
      </c>
    </row>
    <row r="156" spans="1:8" ht="24">
      <c r="A156" s="28">
        <f t="shared" si="19"/>
        <v>152</v>
      </c>
      <c r="B156" s="29" t="s">
        <v>307</v>
      </c>
      <c r="C156" s="28" t="s">
        <v>159</v>
      </c>
      <c r="D156" s="30" t="s">
        <v>308</v>
      </c>
      <c r="E156" s="31">
        <f t="shared" si="21"/>
        <v>1.2999999999999545</v>
      </c>
      <c r="F156" s="32">
        <f t="shared" si="24"/>
        <v>587.20000000000005</v>
      </c>
      <c r="G156" s="32">
        <v>91.8</v>
      </c>
      <c r="H156" s="33" t="s">
        <v>309</v>
      </c>
    </row>
    <row r="157" spans="1:8" ht="24">
      <c r="A157" s="28">
        <f t="shared" si="19"/>
        <v>153</v>
      </c>
      <c r="B157" s="29" t="s">
        <v>310</v>
      </c>
      <c r="C157" s="28" t="s">
        <v>113</v>
      </c>
      <c r="D157" s="30" t="s">
        <v>311</v>
      </c>
      <c r="E157" s="31">
        <f t="shared" si="21"/>
        <v>0.5</v>
      </c>
      <c r="F157" s="32">
        <f t="shared" si="24"/>
        <v>587.70000000000005</v>
      </c>
      <c r="G157" s="32">
        <v>92.3</v>
      </c>
      <c r="H157" s="33"/>
    </row>
    <row r="158" spans="1:8" ht="24">
      <c r="A158" s="28">
        <f t="shared" si="19"/>
        <v>154</v>
      </c>
      <c r="B158" s="29" t="s">
        <v>312</v>
      </c>
      <c r="C158" s="28" t="s">
        <v>262</v>
      </c>
      <c r="D158" s="30" t="s">
        <v>351</v>
      </c>
      <c r="E158" s="31">
        <f t="shared" si="21"/>
        <v>1</v>
      </c>
      <c r="F158" s="32">
        <f t="shared" si="24"/>
        <v>588.70000000000005</v>
      </c>
      <c r="G158" s="32">
        <v>93.3</v>
      </c>
      <c r="H158" s="33"/>
    </row>
    <row r="159" spans="1:8" ht="24">
      <c r="A159" s="28">
        <f t="shared" si="19"/>
        <v>155</v>
      </c>
      <c r="B159" s="29" t="s">
        <v>350</v>
      </c>
      <c r="C159" s="28" t="s">
        <v>159</v>
      </c>
      <c r="D159" s="30" t="s">
        <v>353</v>
      </c>
      <c r="E159" s="31">
        <f t="shared" si="21"/>
        <v>0.79999999999995453</v>
      </c>
      <c r="F159" s="32">
        <f t="shared" si="24"/>
        <v>589.5</v>
      </c>
      <c r="G159" s="32">
        <v>94.1</v>
      </c>
      <c r="H159" s="33" t="s">
        <v>352</v>
      </c>
    </row>
    <row r="160" spans="1:8" ht="24">
      <c r="A160" s="28">
        <f t="shared" si="19"/>
        <v>156</v>
      </c>
      <c r="B160" s="29" t="s">
        <v>354</v>
      </c>
      <c r="C160" s="28" t="s">
        <v>262</v>
      </c>
      <c r="D160" s="30" t="s">
        <v>45</v>
      </c>
      <c r="E160" s="31">
        <f t="shared" si="21"/>
        <v>3.1000000000000227</v>
      </c>
      <c r="F160" s="32">
        <f t="shared" si="24"/>
        <v>592.6</v>
      </c>
      <c r="G160" s="32">
        <v>97.2</v>
      </c>
      <c r="H160" s="33" t="s">
        <v>355</v>
      </c>
    </row>
    <row r="161" spans="1:9" ht="24">
      <c r="A161" s="28">
        <f t="shared" si="19"/>
        <v>157</v>
      </c>
      <c r="B161" s="29" t="s">
        <v>356</v>
      </c>
      <c r="C161" s="28" t="s">
        <v>159</v>
      </c>
      <c r="D161" s="30" t="s">
        <v>313</v>
      </c>
      <c r="E161" s="31">
        <f t="shared" ref="E161" si="25">F161-F160</f>
        <v>1.2000000000000455</v>
      </c>
      <c r="F161" s="32">
        <f t="shared" ref="F161" si="26">$F$132+G161</f>
        <v>593.80000000000007</v>
      </c>
      <c r="G161" s="32">
        <v>98.4</v>
      </c>
      <c r="H161" s="33" t="s">
        <v>357</v>
      </c>
    </row>
    <row r="162" spans="1:9" ht="48">
      <c r="A162" s="28">
        <f t="shared" si="19"/>
        <v>158</v>
      </c>
      <c r="B162" s="29" t="s">
        <v>314</v>
      </c>
      <c r="C162" s="28" t="s">
        <v>262</v>
      </c>
      <c r="D162" s="30" t="s">
        <v>315</v>
      </c>
      <c r="E162" s="31">
        <f t="shared" si="21"/>
        <v>1.1000000000000227</v>
      </c>
      <c r="F162" s="32">
        <f>$F$132+G162</f>
        <v>594.90000000000009</v>
      </c>
      <c r="G162" s="32">
        <v>99.5</v>
      </c>
      <c r="H162" s="33" t="s">
        <v>316</v>
      </c>
    </row>
    <row r="163" spans="1:9" ht="48">
      <c r="A163" s="28">
        <f t="shared" si="19"/>
        <v>159</v>
      </c>
      <c r="B163" s="29" t="s">
        <v>317</v>
      </c>
      <c r="C163" s="28" t="s">
        <v>159</v>
      </c>
      <c r="D163" s="30" t="s">
        <v>318</v>
      </c>
      <c r="E163" s="31">
        <f t="shared" si="21"/>
        <v>2.2999999999999545</v>
      </c>
      <c r="F163" s="32">
        <f>$F$132+G163</f>
        <v>597.20000000000005</v>
      </c>
      <c r="G163" s="32">
        <v>101.8</v>
      </c>
      <c r="H163" s="33" t="s">
        <v>319</v>
      </c>
    </row>
    <row r="164" spans="1:9" ht="48">
      <c r="A164" s="36">
        <f t="shared" si="19"/>
        <v>160</v>
      </c>
      <c r="B164" s="37" t="s">
        <v>320</v>
      </c>
      <c r="C164" s="36" t="s">
        <v>321</v>
      </c>
      <c r="D164" s="38" t="s">
        <v>45</v>
      </c>
      <c r="E164" s="34">
        <f t="shared" si="21"/>
        <v>8.7999999999999545</v>
      </c>
      <c r="F164" s="20">
        <f>$F$132+G164</f>
        <v>606</v>
      </c>
      <c r="G164" s="20">
        <v>110.6</v>
      </c>
      <c r="H164" s="39" t="s">
        <v>322</v>
      </c>
      <c r="I164" s="22" t="s">
        <v>337</v>
      </c>
    </row>
    <row r="165" spans="1:9" ht="24">
      <c r="A165" s="28">
        <v>1</v>
      </c>
      <c r="B165" s="29" t="s">
        <v>301</v>
      </c>
      <c r="C165" s="28" t="s">
        <v>262</v>
      </c>
      <c r="D165" s="30" t="s">
        <v>45</v>
      </c>
      <c r="E165" s="31">
        <f t="shared" si="21"/>
        <v>0.29999999999995453</v>
      </c>
      <c r="F165" s="32">
        <f>$F$164+G165</f>
        <v>606.29999999999995</v>
      </c>
      <c r="G165" s="32">
        <v>0.3</v>
      </c>
      <c r="H165" s="33" t="s">
        <v>323</v>
      </c>
    </row>
    <row r="166" spans="1:9" ht="24">
      <c r="A166" s="28">
        <f t="shared" si="19"/>
        <v>2</v>
      </c>
      <c r="B166" s="29" t="s">
        <v>271</v>
      </c>
      <c r="C166" s="28" t="s">
        <v>159</v>
      </c>
      <c r="D166" s="30" t="s">
        <v>45</v>
      </c>
      <c r="E166" s="31">
        <f t="shared" si="21"/>
        <v>0.60000000000002274</v>
      </c>
      <c r="F166" s="32">
        <f t="shared" ref="F166:F168" si="27">$F$164+G166</f>
        <v>606.9</v>
      </c>
      <c r="G166" s="32">
        <v>0.9</v>
      </c>
      <c r="H166" s="33" t="s">
        <v>324</v>
      </c>
    </row>
    <row r="167" spans="1:9" ht="24">
      <c r="A167" s="28">
        <f t="shared" si="19"/>
        <v>3</v>
      </c>
      <c r="B167" s="29" t="s">
        <v>325</v>
      </c>
      <c r="C167" s="28" t="s">
        <v>262</v>
      </c>
      <c r="D167" s="30" t="s">
        <v>45</v>
      </c>
      <c r="E167" s="31">
        <f t="shared" si="21"/>
        <v>0.20000000000004547</v>
      </c>
      <c r="F167" s="32">
        <f t="shared" si="27"/>
        <v>607.1</v>
      </c>
      <c r="G167" s="32">
        <v>1.1000000000000001</v>
      </c>
      <c r="H167" s="33" t="s">
        <v>326</v>
      </c>
    </row>
    <row r="168" spans="1:9" ht="72">
      <c r="A168" s="36">
        <f t="shared" si="19"/>
        <v>4</v>
      </c>
      <c r="B168" s="37" t="s">
        <v>327</v>
      </c>
      <c r="C168" s="36" t="s">
        <v>150</v>
      </c>
      <c r="D168" s="38" t="s">
        <v>45</v>
      </c>
      <c r="E168" s="34">
        <f t="shared" si="21"/>
        <v>0.10000000000002274</v>
      </c>
      <c r="F168" s="20">
        <f t="shared" si="27"/>
        <v>607.20000000000005</v>
      </c>
      <c r="G168" s="20">
        <v>1.2</v>
      </c>
      <c r="H168" s="39" t="s">
        <v>377</v>
      </c>
    </row>
    <row r="170" spans="1:9" s="49" customFormat="1" ht="51" customHeight="1">
      <c r="A170" s="46"/>
      <c r="B170" s="47" t="s">
        <v>378</v>
      </c>
      <c r="C170" s="48"/>
      <c r="D170" s="48"/>
      <c r="E170" s="48"/>
      <c r="F170" s="48"/>
      <c r="G170" s="48"/>
      <c r="H170" s="48"/>
    </row>
    <row r="171" spans="1:9" s="49" customFormat="1" ht="19">
      <c r="A171" s="50" t="s">
        <v>328</v>
      </c>
      <c r="B171" s="51" t="s">
        <v>329</v>
      </c>
      <c r="C171" s="52"/>
      <c r="D171" s="53"/>
      <c r="E171" s="54"/>
      <c r="F171" s="52"/>
      <c r="G171" s="52"/>
      <c r="H171" s="52"/>
    </row>
    <row r="172" spans="1:9" s="49" customFormat="1" ht="19">
      <c r="A172" s="50"/>
      <c r="B172" s="51" t="s">
        <v>330</v>
      </c>
      <c r="C172" s="52"/>
      <c r="D172" s="53"/>
      <c r="E172" s="54"/>
      <c r="F172" s="52"/>
      <c r="G172" s="52"/>
      <c r="H172" s="52"/>
    </row>
    <row r="173" spans="1:9" s="49" customFormat="1" ht="19">
      <c r="A173" s="50"/>
      <c r="B173" s="55" t="s">
        <v>331</v>
      </c>
      <c r="C173" s="52"/>
      <c r="D173" s="53"/>
      <c r="E173" s="54"/>
      <c r="F173" s="52"/>
      <c r="G173" s="52"/>
      <c r="H173" s="52"/>
    </row>
    <row r="174" spans="1:9" s="49" customFormat="1" ht="17">
      <c r="A174" s="50"/>
      <c r="B174" s="55"/>
      <c r="C174" s="52"/>
      <c r="D174" s="53"/>
      <c r="E174" s="52"/>
      <c r="F174" s="52"/>
      <c r="G174" s="52"/>
      <c r="H174" s="52"/>
    </row>
    <row r="175" spans="1:9" s="49" customFormat="1" ht="17">
      <c r="A175" s="50"/>
      <c r="B175" s="56" t="s">
        <v>332</v>
      </c>
      <c r="C175" s="52"/>
      <c r="D175" s="53"/>
      <c r="E175" s="52"/>
      <c r="F175" s="52"/>
      <c r="G175" s="52"/>
      <c r="H175" s="52"/>
    </row>
    <row r="176" spans="1:9" s="49" customFormat="1" ht="17">
      <c r="A176" s="50"/>
      <c r="B176" s="56" t="s">
        <v>333</v>
      </c>
      <c r="C176" s="52"/>
      <c r="D176" s="53"/>
      <c r="E176" s="52"/>
      <c r="F176" s="52"/>
      <c r="G176" s="52"/>
      <c r="H176" s="52"/>
    </row>
    <row r="177" spans="1:8" s="49" customFormat="1" ht="17">
      <c r="A177" s="50"/>
      <c r="B177" s="56" t="s">
        <v>334</v>
      </c>
      <c r="C177" s="52"/>
      <c r="D177" s="53"/>
      <c r="E177" s="52"/>
      <c r="F177" s="52"/>
      <c r="G177" s="52"/>
      <c r="H177" s="52"/>
    </row>
    <row r="178" spans="1:8" s="49" customFormat="1" ht="19">
      <c r="A178" s="50"/>
      <c r="B178" s="57"/>
      <c r="C178" s="52"/>
      <c r="D178" s="53"/>
      <c r="E178" s="52"/>
      <c r="F178" s="52"/>
      <c r="G178" s="52"/>
      <c r="H178" s="52"/>
    </row>
    <row r="179" spans="1:8" s="49" customFormat="1" ht="17">
      <c r="A179" s="50"/>
      <c r="B179" s="56" t="s">
        <v>336</v>
      </c>
      <c r="C179" s="52"/>
      <c r="D179" s="53"/>
      <c r="E179" s="52"/>
      <c r="F179" s="52"/>
      <c r="G179" s="52"/>
      <c r="H179" s="52"/>
    </row>
    <row r="180" spans="1:8" s="49" customFormat="1" ht="17">
      <c r="A180" s="50"/>
      <c r="B180" s="56" t="s">
        <v>335</v>
      </c>
      <c r="C180" s="52"/>
      <c r="D180" s="53"/>
      <c r="E180" s="52"/>
      <c r="F180" s="52"/>
      <c r="G180" s="52"/>
      <c r="H180" s="52"/>
    </row>
  </sheetData>
  <mergeCells count="3">
    <mergeCell ref="A1:F1"/>
    <mergeCell ref="A2:H2"/>
    <mergeCell ref="B170:H170"/>
  </mergeCells>
  <phoneticPr fontId="2"/>
  <hyperlinks>
    <hyperlink ref="I5" r:id="rId1" xr:uid="{CF73A20E-1572-4426-8BAA-05B5A1BE9DB0}"/>
    <hyperlink ref="I39" r:id="rId2" xr:uid="{1DCADA63-12CD-43AC-A602-4A4F6582226B}"/>
    <hyperlink ref="I52" r:id="rId3" xr:uid="{7B6A1A79-EA9D-4CF4-BB45-3C707123CF43}"/>
    <hyperlink ref="I71" r:id="rId4" xr:uid="{E32B2C98-2202-4FFE-8961-2351F33F87F4}"/>
    <hyperlink ref="I82" r:id="rId5" xr:uid="{77916E67-0825-463B-8832-489D394E0E73}"/>
    <hyperlink ref="I97" r:id="rId6" xr:uid="{C2B9AA4A-7DF9-4EB1-9BA1-676A2EE0ABC6}"/>
    <hyperlink ref="I114" r:id="rId7" xr:uid="{3B64B77D-DA10-480D-A5F6-E28006DB104E}"/>
    <hyperlink ref="I118" r:id="rId8" xr:uid="{CFC387AC-9609-44FC-9179-7A722884DCD7}"/>
    <hyperlink ref="H3" r:id="rId9" xr:uid="{44A8FC4A-4B1C-4A28-8DD7-24025936BB95}"/>
    <hyperlink ref="I164" r:id="rId10" xr:uid="{D3586F8C-1895-47E4-935D-3473BD0C421C}"/>
    <hyperlink ref="I132" r:id="rId11" xr:uid="{E929D31D-8108-4EEA-AED1-90B403B4C1AE}"/>
  </hyperlinks>
  <pageMargins left="0.25" right="0.25" top="0.75" bottom="0.75" header="0.3" footer="0.3"/>
  <pageSetup paperSize="9" scale="41" fitToHeight="10" orientation="portrait" horizontalDpi="4294967294" verticalDpi="1200"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BRM105</vt:lpstr>
      <vt:lpstr>'BRM105'!Print_Area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TZR</dc:creator>
  <cp:lastModifiedBy>善利朝臣</cp:lastModifiedBy>
  <cp:lastPrinted>2018-12-26T17:32:08Z</cp:lastPrinted>
  <dcterms:created xsi:type="dcterms:W3CDTF">2018-12-17T02:30:39Z</dcterms:created>
  <dcterms:modified xsi:type="dcterms:W3CDTF">2018-12-26T17:32:18Z</dcterms:modified>
</cp:coreProperties>
</file>