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33.113.98.5\個人\02 山田(裕)\BACKUP1_LOCAL\その他\確認資料\"/>
    </mc:Choice>
  </mc:AlternateContent>
  <bookViews>
    <workbookView xWindow="0" yWindow="0" windowWidth="25200" windowHeight="12000" tabRatio="845"/>
  </bookViews>
  <sheets>
    <sheet name="BRM216v1.1" sheetId="1" r:id="rId1"/>
  </sheets>
  <definedNames>
    <definedName name="_xlnm.Print_Area" localSheetId="0">BRM216v1.1!$A$1:$G$107</definedName>
    <definedName name="_xlnm.Print_Titles" localSheetId="0">BRM216v1.1!$1:$4</definedName>
  </definedNames>
  <calcPr calcId="152511"/>
</workbook>
</file>

<file path=xl/calcChain.xml><?xml version="1.0" encoding="utf-8"?>
<calcChain xmlns="http://schemas.openxmlformats.org/spreadsheetml/2006/main">
  <c r="B29" i="1" l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A64" i="1"/>
  <c r="B64" i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C92" i="1"/>
  <c r="C93" i="1" s="1"/>
  <c r="C94" i="1" s="1"/>
  <c r="C95" i="1" s="1"/>
  <c r="C96" i="1" s="1"/>
  <c r="C97" i="1" s="1"/>
</calcChain>
</file>

<file path=xl/sharedStrings.xml><?xml version="1.0" encoding="utf-8"?>
<sst xmlns="http://schemas.openxmlformats.org/spreadsheetml/2006/main" count="336" uniqueCount="170">
  <si>
    <t>2019BRM216鴨川200km</t>
  </si>
  <si>
    <t>S＝信号、「 」=信号名、十=十字路、┬=T字路、Y=Y字路、├=├字路、┤=┤字路、</t>
  </si>
  <si>
    <t>https://yahoo.jp/Anx-2A</t>
  </si>
  <si>
    <t>区間は前の通過点からの距離、ルートは次の通過点までの道路の路線番号など</t>
  </si>
  <si>
    <t>No.</t>
  </si>
  <si>
    <t>区間
（Km）</t>
  </si>
  <si>
    <t>合計
（Km）</t>
  </si>
  <si>
    <t>通過点</t>
  </si>
  <si>
    <t>進路</t>
  </si>
  <si>
    <t>ルート</t>
  </si>
  <si>
    <t>備考</t>
  </si>
  <si>
    <t>スタート
船橋港親水公園</t>
  </si>
  <si>
    <t>┴右</t>
  </si>
  <si>
    <t>市道</t>
  </si>
  <si>
    <r>
      <t xml:space="preserve">07:00よりウェーブスタート
</t>
    </r>
    <r>
      <rPr>
        <sz val="11"/>
        <rFont val="ＭＳ Ｐゴシック"/>
        <family val="3"/>
        <charset val="128"/>
      </rPr>
      <t>公園を出て押ボタン信号渡り右方向へ</t>
    </r>
  </si>
  <si>
    <t>S</t>
  </si>
  <si>
    <t>├右</t>
  </si>
  <si>
    <t>右上　千葉方面看板</t>
  </si>
  <si>
    <t>┤左</t>
  </si>
  <si>
    <r>
      <t>冷凍団地方面　</t>
    </r>
    <r>
      <rPr>
        <sz val="10"/>
        <rFont val="ＭＳ Ｐゴシック"/>
        <family val="3"/>
        <charset val="128"/>
      </rPr>
      <t>信号の次 手前「協同水産流通」</t>
    </r>
  </si>
  <si>
    <t>道なり右カーブ　</t>
  </si>
  <si>
    <t>┼右</t>
  </si>
  <si>
    <t>K15、市道</t>
  </si>
  <si>
    <r>
      <t>幕張ﾒｯｾ方面　</t>
    </r>
    <r>
      <rPr>
        <sz val="10"/>
        <rFont val="ＭＳ Ｐゴシック"/>
        <family val="3"/>
        <charset val="128"/>
      </rPr>
      <t>左前viva home</t>
    </r>
  </si>
  <si>
    <t>S 「公園プール入口」</t>
  </si>
  <si>
    <t>十左</t>
  </si>
  <si>
    <t>S 「稲毛高校前」</t>
  </si>
  <si>
    <t>S 「黒砂橋西側 」</t>
  </si>
  <si>
    <t>JR高架を潜ってすぐ</t>
  </si>
  <si>
    <t>┼左</t>
  </si>
  <si>
    <t>正面 ボーリング場　　右前ローソン</t>
  </si>
  <si>
    <t>R357</t>
  </si>
  <si>
    <t>歩道橋あり　木更津・市原方面</t>
  </si>
  <si>
    <t>餃子の王将の先、アップル手前を左折</t>
  </si>
  <si>
    <t>┬右</t>
  </si>
  <si>
    <t>JR高架潜りすぐに突き当たりを右折 一方通行路へ</t>
  </si>
  <si>
    <t>止まれ</t>
  </si>
  <si>
    <t>正面「蘇我方面」看板　　JR高架潜る</t>
  </si>
  <si>
    <t>「蘇我町2丁目」の次の交差点　右上道路案内(裏側)
この先　踏切☓2　陸橋☓1　通過</t>
  </si>
  <si>
    <t>市道,K66,
市道</t>
  </si>
  <si>
    <t>右側「沖縄舞踊教室」　　YKKapの看板</t>
  </si>
  <si>
    <t>S「椎名崎新田」</t>
  </si>
  <si>
    <t>S「古市場」</t>
  </si>
  <si>
    <t>K14</t>
  </si>
  <si>
    <t>茂原方面   茂原街道　　　</t>
  </si>
  <si>
    <t>S「千原団地入口」</t>
  </si>
  <si>
    <t>実際は六叉路　　右側　房の駅
辰巳台方面（瓦窯通り（がようどおり）へ進む）</t>
  </si>
  <si>
    <t>K21、市道</t>
  </si>
  <si>
    <t>左側セブンイレブン</t>
  </si>
  <si>
    <t>S「勝間」</t>
  </si>
  <si>
    <t>うぐいすライン</t>
  </si>
  <si>
    <t>正面　「通行止め」</t>
  </si>
  <si>
    <t>K292</t>
  </si>
  <si>
    <t>迂回路、 海士有木方面</t>
  </si>
  <si>
    <t>├直進</t>
  </si>
  <si>
    <t>そのまま直進、右、建市神社方向に行かない</t>
  </si>
  <si>
    <t>┬左</t>
  </si>
  <si>
    <t>カーブミラー「よく見て通りましょう」表示</t>
  </si>
  <si>
    <t>K13</t>
  </si>
  <si>
    <t>１つ手前の「止まれ」は直進</t>
  </si>
  <si>
    <t>うぐいすラインへ復帰、牛久方面</t>
  </si>
  <si>
    <t>K284</t>
  </si>
  <si>
    <t>茂原、鶴舞方面</t>
  </si>
  <si>
    <t>S「鶴舞」</t>
  </si>
  <si>
    <t>K171</t>
  </si>
  <si>
    <r>
      <t>国道297号方面　　</t>
    </r>
    <r>
      <rPr>
        <sz val="9"/>
        <rFont val="ＭＳ Ｐゴシック"/>
        <family val="3"/>
        <charset val="128"/>
      </rPr>
      <t xml:space="preserve">正面「笠森鶴舞自然公園」看板
</t>
    </r>
    <r>
      <rPr>
        <sz val="11"/>
        <rFont val="ＭＳ Ｐゴシック"/>
        <family val="3"/>
        <charset val="128"/>
      </rPr>
      <t>右折後の下りスピード出しすぎ注意</t>
    </r>
  </si>
  <si>
    <t>R297</t>
  </si>
  <si>
    <t>勝浦方面　　</t>
  </si>
  <si>
    <t>PC1  ミニストップ
        市原田尾店</t>
  </si>
  <si>
    <t>左側</t>
  </si>
  <si>
    <t>K168</t>
  </si>
  <si>
    <t>養老渓谷、高滝方面</t>
  </si>
  <si>
    <t>K81</t>
  </si>
  <si>
    <t>養老渓谷、月崎方面</t>
  </si>
  <si>
    <t>K172</t>
  </si>
  <si>
    <t>久留里方面　　左手前ﾔﾏｻﾞｷｼｮｯﾌﾟ
「クオードの森」方向へ</t>
  </si>
  <si>
    <t>K32</t>
  </si>
  <si>
    <t>久留里方面</t>
  </si>
  <si>
    <t>林道</t>
  </si>
  <si>
    <t>Y右</t>
  </si>
  <si>
    <r>
      <t>「夕木台経由養老渓谷駅9.5km」の道標
右下へ下る（林道大福山線)
この先N0.36の手前</t>
    </r>
    <r>
      <rPr>
        <b/>
        <sz val="11"/>
        <color indexed="8"/>
        <rFont val="ＭＳ Ｐゴシック"/>
        <family val="3"/>
        <charset val="128"/>
      </rPr>
      <t>約400mダート区間</t>
    </r>
  </si>
  <si>
    <t>(林道坂畑線)
この先も路面荒れているので注意</t>
  </si>
  <si>
    <t xml:space="preserve"> 左に記念碑</t>
  </si>
  <si>
    <t>R465</t>
  </si>
  <si>
    <r>
      <t>(手前右側）</t>
    </r>
    <r>
      <rPr>
        <sz val="11"/>
        <rFont val="ＭＳ Ｐゴシック"/>
        <family val="3"/>
        <charset val="128"/>
      </rPr>
      <t>亀山ダム方面</t>
    </r>
  </si>
  <si>
    <t>鴨川 亀山ダム方面　　　赤い橋を渡る</t>
  </si>
  <si>
    <t>K24</t>
  </si>
  <si>
    <t>房総スカイライン有料道路方面　右 出光GS</t>
  </si>
  <si>
    <t>＜鴨川有料道路料金所＞</t>
  </si>
  <si>
    <t>直進</t>
  </si>
  <si>
    <t>通行料20円</t>
  </si>
  <si>
    <t>S「大日交差点」</t>
  </si>
  <si>
    <t>K181</t>
  </si>
  <si>
    <t>天津市街方面　　　　左 大日寺</t>
  </si>
  <si>
    <t>PC2  ファミリーマート
        鴨川和泉店</t>
  </si>
  <si>
    <t>K181、R128</t>
  </si>
  <si>
    <t>S「天津交差点」</t>
  </si>
  <si>
    <t>清澄方面　　　左 山下薬品</t>
  </si>
  <si>
    <t>S　　　</t>
  </si>
  <si>
    <t>清澄方面　　　天津小学校　　清澄養老ライン</t>
  </si>
  <si>
    <t>千葉、木更津方面　　亀山ダム方面</t>
  </si>
  <si>
    <t>戸面蔵玉林道</t>
  </si>
  <si>
    <t>左折して踏切を渡る</t>
  </si>
  <si>
    <t>千葉、牛久方面</t>
  </si>
  <si>
    <t>千葉、久留里方面</t>
  </si>
  <si>
    <t>千葉、月崎方面</t>
  </si>
  <si>
    <r>
      <t xml:space="preserve">大多喜方面
</t>
    </r>
    <r>
      <rPr>
        <sz val="10"/>
        <color indexed="8"/>
        <rFont val="ＭＳ Ｐゴシック"/>
        <family val="3"/>
        <charset val="128"/>
      </rPr>
      <t>（ちなみに左の田淵会館の看板を左へ行くと話題のスポット：チバニアンです。ビンディングシューズでは厳しいかもしれません。）　</t>
    </r>
  </si>
  <si>
    <t>大多喜方面</t>
  </si>
  <si>
    <t>千葉、市原方面</t>
  </si>
  <si>
    <t>S「横山交差点」</t>
  </si>
  <si>
    <t>┼直進</t>
  </si>
  <si>
    <t>茂原方面</t>
  </si>
  <si>
    <t>左　トーヨーカントリークラブ看板</t>
  </si>
  <si>
    <t>┤直進</t>
  </si>
  <si>
    <t>K148</t>
  </si>
  <si>
    <t>通過チェック　フォトポイント</t>
  </si>
  <si>
    <t>フォトポイントのランドマークは当日発表</t>
  </si>
  <si>
    <t>R409</t>
  </si>
  <si>
    <t>PC3　セブンイレブン
　　　　上総長南店</t>
  </si>
  <si>
    <t>右側</t>
  </si>
  <si>
    <r>
      <t xml:space="preserve">OPEN 11:35 - CLOSE 17:24
</t>
    </r>
    <r>
      <rPr>
        <sz val="11"/>
        <rFont val="ＭＳ Ｐゴシック"/>
        <family val="3"/>
        <charset val="128"/>
      </rPr>
      <t>レシート取得後、R409を直進</t>
    </r>
  </si>
  <si>
    <t>S「千田」</t>
  </si>
  <si>
    <t>K147</t>
  </si>
  <si>
    <t>千葉、長柄方面</t>
  </si>
  <si>
    <t>←ロングウッドステーション看板</t>
  </si>
  <si>
    <t>K21</t>
  </si>
  <si>
    <t>左右 ガードレール　左 カーブミラー</t>
  </si>
  <si>
    <t>S「市津消防署入口」</t>
  </si>
  <si>
    <t>S「帝京平成短大前」</t>
  </si>
  <si>
    <t>右手前　ファミリーマート</t>
  </si>
  <si>
    <t>S「有吉中学校前」</t>
  </si>
  <si>
    <t>市道・K66</t>
  </si>
  <si>
    <t>浜野方面、陸橋手前を左折、K66に合流</t>
  </si>
  <si>
    <t>S「生実池」</t>
  </si>
  <si>
    <t>蘇我駅方面</t>
  </si>
  <si>
    <r>
      <t xml:space="preserve">左「沖縄舞踊教室」　
</t>
    </r>
    <r>
      <rPr>
        <sz val="10"/>
        <rFont val="ＭＳ Ｐゴシック"/>
        <family val="3"/>
        <charset val="128"/>
      </rPr>
      <t>「生実学校下」Sの一本手前左折して陸橋を越える</t>
    </r>
  </si>
  <si>
    <t>右上 行先標識　蘇我駅方面</t>
  </si>
  <si>
    <t>JR高架手前の一方通行路</t>
  </si>
  <si>
    <t>正面　アップル</t>
  </si>
  <si>
    <t>S「港町」</t>
  </si>
  <si>
    <t>K20</t>
  </si>
  <si>
    <t>道なり</t>
  </si>
  <si>
    <t>S「神明神社入口」</t>
  </si>
  <si>
    <t>左ボーリング場</t>
  </si>
  <si>
    <t>S「黒砂橋東側」</t>
  </si>
  <si>
    <t>市道、K15</t>
  </si>
  <si>
    <t>信号手前で左側歩道にあがり、押ボタン信号で横断歩道を渡る</t>
  </si>
  <si>
    <t>ゴール  デイリーヤマザキ
           船橋高瀬町店</t>
  </si>
  <si>
    <t>K15</t>
  </si>
  <si>
    <r>
      <t xml:space="preserve">OPEN 12:53 - CLOSE 20:30
</t>
    </r>
    <r>
      <rPr>
        <sz val="11"/>
        <rFont val="ＭＳ Ｐゴシック"/>
        <family val="3"/>
        <charset val="128"/>
      </rPr>
      <t>レシート取得後、K15を直進</t>
    </r>
  </si>
  <si>
    <t>&lt;ゴール後&gt;</t>
  </si>
  <si>
    <t>食品コンビナート方面</t>
  </si>
  <si>
    <t>スタート地点公園入り口の次の信号</t>
  </si>
  <si>
    <t>ゴール受付
浜町公民館　第２会議室</t>
  </si>
  <si>
    <t>21:00までにゴール受付でブルベカードとレシートを提出してください</t>
  </si>
  <si>
    <t>※上記PCおよびゴールのOPEN/CLOSEタイムは7:00スタートの場合の参考タイムです。</t>
  </si>
  <si>
    <t>　　実際のOPEN/CLOSEタイムは各自ブルベカードに記載してある時刻を確認してください。</t>
  </si>
  <si>
    <r>
      <t>PC</t>
    </r>
    <r>
      <rPr>
        <sz val="10"/>
        <rFont val="ＭＳ Ｐゴシック"/>
        <family val="3"/>
        <charset val="128"/>
      </rPr>
      <t>では必ず買い物をしてレシートを取得してください。</t>
    </r>
  </si>
  <si>
    <t>キューシートの区間距離、合計距離はお使いのサイコン、GPSによって誤差が出ます。</t>
  </si>
  <si>
    <t>通過点は、距離、ルート、情報（その他）などから総合的に判断して下さい。</t>
  </si>
  <si>
    <t>また事前に予習をして使い慣れた地図でコースを確認しておくことが必要です。</t>
  </si>
  <si>
    <r>
      <t>リタイア（DNF)</t>
    </r>
    <r>
      <rPr>
        <sz val="10"/>
        <rFont val="ＭＳ Ｐゴシック"/>
        <family val="3"/>
        <charset val="128"/>
      </rPr>
      <t>する場合は、必ずブルベカードに記載されている連絡先まで直接本人が電話連絡してください。</t>
    </r>
  </si>
  <si>
    <t>時間帯により連絡先の電話番号は異なります。担当時間外の連絡先への電話はお控え下さい。</t>
  </si>
  <si>
    <t>連絡無しにゴール受付をせずに帰られると、確認が取れるまでスタッフがゴールを撤収することができず運営に支障をきたします。</t>
  </si>
  <si>
    <t>左　野見金公園　2.5km、ユートピア笠森の看板</t>
  </si>
  <si>
    <t>Ver1.1(2019/02/4)</t>
    <phoneticPr fontId="15"/>
  </si>
  <si>
    <r>
      <t xml:space="preserve">OPEN 8:35 - CLOSE 10:42 
</t>
    </r>
    <r>
      <rPr>
        <sz val="11"/>
        <color theme="1"/>
        <rFont val="ＭＳ Ｐゴシック"/>
        <family val="3"/>
        <charset val="128"/>
      </rPr>
      <t>レシート取得後No.30の交差点右折</t>
    </r>
  </si>
  <si>
    <r>
      <t xml:space="preserve">OPEN 9:48 - CLOSE 13:20
</t>
    </r>
    <r>
      <rPr>
        <sz val="11"/>
        <color theme="1"/>
        <rFont val="ＭＳ Ｐゴシック"/>
        <family val="3"/>
        <charset val="128"/>
      </rPr>
      <t>レシート取得後、K181を直進</t>
    </r>
  </si>
  <si>
    <t>S    進行方向正面　「とまれ」</t>
    <rPh sb="5" eb="7">
      <t>シンコウ</t>
    </rPh>
    <rPh sb="7" eb="9">
      <t>ホウコウ</t>
    </rPh>
    <rPh sb="9" eb="11">
      <t>ショウメン</t>
    </rPh>
    <phoneticPr fontId="15"/>
  </si>
  <si>
    <t>「大福山5.1km」の道標（小さい）
左側　産廃処分場設置反対の看板</t>
    <rPh sb="24" eb="27">
      <t>ショブンジョウ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</si>
</sst>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19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3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0" fillId="3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7" fillId="4" borderId="1" xfId="0" applyFont="1" applyFill="1" applyBorder="1">
      <alignment vertical="center"/>
    </xf>
    <xf numFmtId="176" fontId="7" fillId="4" borderId="1" xfId="0" applyNumberFormat="1" applyFont="1" applyFill="1" applyBorder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176" fontId="7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176" fontId="7" fillId="0" borderId="2" xfId="0" applyNumberFormat="1" applyFont="1" applyFill="1" applyBorder="1">
      <alignment vertical="center"/>
    </xf>
    <xf numFmtId="0" fontId="7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176" fontId="7" fillId="0" borderId="3" xfId="0" applyNumberFormat="1" applyFont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4" xfId="0" applyBorder="1">
      <alignment vertical="center"/>
    </xf>
    <xf numFmtId="176" fontId="7" fillId="0" borderId="4" xfId="0" applyNumberFormat="1" applyFont="1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7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NumberFormat="1">
      <alignment vertical="center"/>
    </xf>
    <xf numFmtId="0" fontId="0" fillId="0" borderId="4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5" xfId="0" applyFont="1" applyBorder="1">
      <alignment vertical="center"/>
    </xf>
    <xf numFmtId="176" fontId="7" fillId="0" borderId="6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2" applyFont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 wrapText="1"/>
    </xf>
    <xf numFmtId="0" fontId="0" fillId="5" borderId="1" xfId="0" applyFont="1" applyFill="1" applyBorder="1">
      <alignment vertical="center"/>
    </xf>
    <xf numFmtId="176" fontId="0" fillId="5" borderId="1" xfId="0" applyNumberFormat="1" applyFont="1" applyFill="1" applyBorder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6" borderId="1" xfId="0" applyFill="1" applyBorder="1">
      <alignment vertical="center"/>
    </xf>
    <xf numFmtId="176" fontId="7" fillId="6" borderId="1" xfId="0" applyNumberFormat="1" applyFont="1" applyFill="1" applyBorder="1">
      <alignment vertical="center"/>
    </xf>
    <xf numFmtId="0" fontId="17" fillId="0" borderId="1" xfId="0" applyFont="1" applyBorder="1">
      <alignment vertical="center"/>
    </xf>
    <xf numFmtId="176" fontId="17" fillId="0" borderId="1" xfId="0" applyNumberFormat="1" applyFont="1" applyBorder="1">
      <alignment vertical="center"/>
    </xf>
    <xf numFmtId="0" fontId="17" fillId="4" borderId="1" xfId="0" applyFont="1" applyFill="1" applyBorder="1">
      <alignment vertical="center"/>
    </xf>
    <xf numFmtId="176" fontId="17" fillId="4" borderId="1" xfId="0" applyNumberFormat="1" applyFont="1" applyFill="1" applyBorder="1">
      <alignment vertical="center"/>
    </xf>
    <xf numFmtId="0" fontId="17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18" fillId="5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ahoo.jp/Anx-2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38" sqref="G38"/>
    </sheetView>
  </sheetViews>
  <sheetFormatPr defaultRowHeight="18" customHeight="1"/>
  <cols>
    <col min="1" max="1" width="4.25" customWidth="1"/>
    <col min="2" max="2" width="6.875" customWidth="1"/>
    <col min="3" max="3" width="7.125" customWidth="1"/>
    <col min="4" max="4" width="28.5" customWidth="1"/>
    <col min="5" max="5" width="6.875" style="1" customWidth="1"/>
    <col min="6" max="6" width="12.625" style="1" customWidth="1"/>
    <col min="7" max="7" width="40.875" style="2" customWidth="1"/>
  </cols>
  <sheetData>
    <row r="1" spans="1:9" ht="18" customHeight="1">
      <c r="A1" s="81" t="s">
        <v>0</v>
      </c>
      <c r="B1" s="3"/>
      <c r="C1" s="3"/>
      <c r="D1" s="3"/>
      <c r="G1" s="83" t="s">
        <v>165</v>
      </c>
    </row>
    <row r="2" spans="1:9" ht="18" customHeight="1">
      <c r="A2" s="4" t="s">
        <v>1</v>
      </c>
      <c r="G2" s="5" t="s">
        <v>2</v>
      </c>
    </row>
    <row r="3" spans="1:9" ht="18" customHeight="1">
      <c r="A3" s="4" t="s">
        <v>3</v>
      </c>
      <c r="G3"/>
    </row>
    <row r="4" spans="1:9" ht="27.75" customHeight="1">
      <c r="A4" s="6" t="s">
        <v>4</v>
      </c>
      <c r="B4" s="7" t="s">
        <v>5</v>
      </c>
      <c r="C4" s="7" t="s">
        <v>6</v>
      </c>
      <c r="D4" s="8" t="s">
        <v>7</v>
      </c>
      <c r="E4" s="8" t="s">
        <v>8</v>
      </c>
      <c r="F4" s="8" t="s">
        <v>9</v>
      </c>
      <c r="G4" s="8" t="s">
        <v>10</v>
      </c>
    </row>
    <row r="5" spans="1:9" ht="35.1" customHeight="1">
      <c r="A5" s="9">
        <v>1</v>
      </c>
      <c r="B5" s="10">
        <v>0</v>
      </c>
      <c r="C5" s="10">
        <v>0</v>
      </c>
      <c r="D5" s="11" t="s">
        <v>11</v>
      </c>
      <c r="E5" s="12" t="s">
        <v>12</v>
      </c>
      <c r="F5" s="12" t="s">
        <v>13</v>
      </c>
      <c r="G5" s="13" t="s">
        <v>14</v>
      </c>
    </row>
    <row r="6" spans="1:9" ht="18" customHeight="1">
      <c r="A6" s="14">
        <f t="shared" ref="A6:A24" si="0">A5+1</f>
        <v>2</v>
      </c>
      <c r="B6" s="15">
        <f t="shared" ref="B6:B28" si="1">C6-C5</f>
        <v>0.5</v>
      </c>
      <c r="C6" s="15">
        <v>0.5</v>
      </c>
      <c r="D6" s="14" t="s">
        <v>15</v>
      </c>
      <c r="E6" s="16" t="s">
        <v>16</v>
      </c>
      <c r="F6" s="16" t="s">
        <v>13</v>
      </c>
      <c r="G6" s="17" t="s">
        <v>17</v>
      </c>
    </row>
    <row r="7" spans="1:9" ht="18" customHeight="1">
      <c r="A7" s="14">
        <f t="shared" si="0"/>
        <v>3</v>
      </c>
      <c r="B7" s="15">
        <f t="shared" si="1"/>
        <v>0.7</v>
      </c>
      <c r="C7" s="15">
        <v>1.2</v>
      </c>
      <c r="D7" s="14"/>
      <c r="E7" s="16" t="s">
        <v>18</v>
      </c>
      <c r="F7" s="16" t="s">
        <v>13</v>
      </c>
      <c r="G7" s="17" t="s">
        <v>19</v>
      </c>
    </row>
    <row r="8" spans="1:9" ht="18" customHeight="1">
      <c r="A8" s="14">
        <f t="shared" si="0"/>
        <v>4</v>
      </c>
      <c r="B8" s="15">
        <f t="shared" si="1"/>
        <v>0.5</v>
      </c>
      <c r="C8" s="15">
        <v>1.7</v>
      </c>
      <c r="D8" s="14"/>
      <c r="E8" s="16" t="s">
        <v>16</v>
      </c>
      <c r="F8" s="16" t="s">
        <v>13</v>
      </c>
      <c r="G8" s="17" t="s">
        <v>20</v>
      </c>
    </row>
    <row r="9" spans="1:9" ht="18" customHeight="1">
      <c r="A9" s="14">
        <f t="shared" si="0"/>
        <v>5</v>
      </c>
      <c r="B9" s="15">
        <f t="shared" si="1"/>
        <v>1.0999999999999999</v>
      </c>
      <c r="C9" s="15">
        <v>2.8</v>
      </c>
      <c r="D9" s="14" t="s">
        <v>15</v>
      </c>
      <c r="E9" s="16" t="s">
        <v>21</v>
      </c>
      <c r="F9" s="16" t="s">
        <v>22</v>
      </c>
      <c r="G9" s="17" t="s">
        <v>23</v>
      </c>
    </row>
    <row r="10" spans="1:9" ht="18" customHeight="1">
      <c r="A10" s="18">
        <f t="shared" si="0"/>
        <v>6</v>
      </c>
      <c r="B10" s="15">
        <f t="shared" si="1"/>
        <v>9</v>
      </c>
      <c r="C10" s="15">
        <v>11.8</v>
      </c>
      <c r="D10" s="18" t="s">
        <v>24</v>
      </c>
      <c r="E10" s="19" t="s">
        <v>25</v>
      </c>
      <c r="F10" s="19" t="s">
        <v>13</v>
      </c>
      <c r="G10" s="17"/>
      <c r="H10" s="20"/>
    </row>
    <row r="11" spans="1:9" ht="18" customHeight="1">
      <c r="A11" s="18">
        <f t="shared" si="0"/>
        <v>7</v>
      </c>
      <c r="B11" s="15">
        <f t="shared" si="1"/>
        <v>0.39999999999999858</v>
      </c>
      <c r="C11" s="15">
        <v>12.2</v>
      </c>
      <c r="D11" s="18" t="s">
        <v>26</v>
      </c>
      <c r="E11" s="19" t="s">
        <v>21</v>
      </c>
      <c r="F11" s="19" t="s">
        <v>13</v>
      </c>
      <c r="G11" s="17"/>
      <c r="H11" s="20"/>
      <c r="I11" s="21"/>
    </row>
    <row r="12" spans="1:9" ht="18" customHeight="1">
      <c r="A12" s="18">
        <f t="shared" si="0"/>
        <v>8</v>
      </c>
      <c r="B12" s="15">
        <f t="shared" si="1"/>
        <v>2</v>
      </c>
      <c r="C12" s="15">
        <v>14.2</v>
      </c>
      <c r="D12" s="18" t="s">
        <v>27</v>
      </c>
      <c r="E12" s="19" t="s">
        <v>21</v>
      </c>
      <c r="F12" s="19" t="s">
        <v>13</v>
      </c>
      <c r="G12" s="17" t="s">
        <v>28</v>
      </c>
      <c r="H12" s="20"/>
    </row>
    <row r="13" spans="1:9" ht="18" customHeight="1">
      <c r="A13" s="18">
        <f t="shared" si="0"/>
        <v>9</v>
      </c>
      <c r="B13" s="15">
        <f t="shared" si="1"/>
        <v>3.9000000000000021</v>
      </c>
      <c r="C13" s="15">
        <v>18.100000000000001</v>
      </c>
      <c r="D13" s="18" t="s">
        <v>15</v>
      </c>
      <c r="E13" s="19" t="s">
        <v>29</v>
      </c>
      <c r="F13" s="19" t="s">
        <v>13</v>
      </c>
      <c r="G13" s="17" t="s">
        <v>30</v>
      </c>
      <c r="H13" s="21"/>
    </row>
    <row r="14" spans="1:9" ht="18" customHeight="1">
      <c r="A14" s="18">
        <f t="shared" si="0"/>
        <v>10</v>
      </c>
      <c r="B14" s="15">
        <f t="shared" si="1"/>
        <v>0.39999999999999858</v>
      </c>
      <c r="C14" s="15">
        <v>18.5</v>
      </c>
      <c r="D14" s="14" t="s">
        <v>15</v>
      </c>
      <c r="E14" s="16" t="s">
        <v>21</v>
      </c>
      <c r="F14" s="16" t="s">
        <v>31</v>
      </c>
      <c r="G14" s="17" t="s">
        <v>32</v>
      </c>
      <c r="H14" s="21"/>
    </row>
    <row r="15" spans="1:9" ht="18" customHeight="1">
      <c r="A15" s="14">
        <f t="shared" si="0"/>
        <v>11</v>
      </c>
      <c r="B15" s="15">
        <f t="shared" si="1"/>
        <v>1.3000000000000007</v>
      </c>
      <c r="C15" s="22">
        <v>19.8</v>
      </c>
      <c r="D15" s="14"/>
      <c r="E15" s="16" t="s">
        <v>18</v>
      </c>
      <c r="F15" s="16" t="s">
        <v>13</v>
      </c>
      <c r="G15" s="17" t="s">
        <v>33</v>
      </c>
      <c r="H15" s="21"/>
    </row>
    <row r="16" spans="1:9" ht="18" customHeight="1">
      <c r="A16" s="14">
        <f t="shared" si="0"/>
        <v>12</v>
      </c>
      <c r="B16" s="15">
        <f t="shared" si="1"/>
        <v>9.9999999999997868E-2</v>
      </c>
      <c r="C16" s="15">
        <v>19.899999999999999</v>
      </c>
      <c r="D16" s="14"/>
      <c r="E16" s="16" t="s">
        <v>34</v>
      </c>
      <c r="F16" s="16" t="s">
        <v>13</v>
      </c>
      <c r="G16" s="23" t="s">
        <v>35</v>
      </c>
      <c r="H16" s="21"/>
    </row>
    <row r="17" spans="1:8" ht="18" customHeight="1">
      <c r="A17" s="14">
        <f t="shared" si="0"/>
        <v>13</v>
      </c>
      <c r="B17" s="15">
        <f t="shared" si="1"/>
        <v>0.20000000000000284</v>
      </c>
      <c r="C17" s="15">
        <v>20.100000000000001</v>
      </c>
      <c r="D17" s="24" t="s">
        <v>36</v>
      </c>
      <c r="E17" s="16" t="s">
        <v>21</v>
      </c>
      <c r="F17" s="16" t="s">
        <v>13</v>
      </c>
      <c r="G17" s="17" t="s">
        <v>37</v>
      </c>
      <c r="H17" s="20"/>
    </row>
    <row r="18" spans="1:8" ht="35.1" customHeight="1">
      <c r="A18" s="14">
        <f t="shared" si="0"/>
        <v>14</v>
      </c>
      <c r="B18" s="15">
        <f t="shared" si="1"/>
        <v>2.2999999999999972</v>
      </c>
      <c r="C18" s="15">
        <v>22.4</v>
      </c>
      <c r="D18" s="24"/>
      <c r="E18" s="16" t="s">
        <v>29</v>
      </c>
      <c r="F18" s="16" t="s">
        <v>13</v>
      </c>
      <c r="G18" s="25" t="s">
        <v>38</v>
      </c>
      <c r="H18" s="20"/>
    </row>
    <row r="19" spans="1:8" ht="35.1" customHeight="1">
      <c r="A19" s="14">
        <f t="shared" si="0"/>
        <v>15</v>
      </c>
      <c r="B19" s="15">
        <f t="shared" si="1"/>
        <v>0.90000000000000213</v>
      </c>
      <c r="C19" s="15">
        <v>23.3</v>
      </c>
      <c r="D19" s="24"/>
      <c r="E19" s="16" t="s">
        <v>34</v>
      </c>
      <c r="F19" s="26" t="s">
        <v>39</v>
      </c>
      <c r="G19" s="27" t="s">
        <v>40</v>
      </c>
      <c r="H19" s="20"/>
    </row>
    <row r="20" spans="1:8" ht="18" customHeight="1">
      <c r="A20" s="14">
        <f t="shared" si="0"/>
        <v>16</v>
      </c>
      <c r="B20" s="15">
        <f t="shared" si="1"/>
        <v>2.5999999999999979</v>
      </c>
      <c r="C20" s="15">
        <v>25.9</v>
      </c>
      <c r="D20" s="24" t="s">
        <v>41</v>
      </c>
      <c r="E20" s="16" t="s">
        <v>34</v>
      </c>
      <c r="F20" s="16" t="s">
        <v>13</v>
      </c>
      <c r="G20" s="17"/>
      <c r="H20" s="20"/>
    </row>
    <row r="21" spans="1:8" ht="18" customHeight="1">
      <c r="A21" s="14">
        <f t="shared" si="0"/>
        <v>17</v>
      </c>
      <c r="B21" s="15">
        <f t="shared" si="1"/>
        <v>0.60000000000000142</v>
      </c>
      <c r="C21" s="15">
        <v>26.5</v>
      </c>
      <c r="D21" s="24" t="s">
        <v>42</v>
      </c>
      <c r="E21" s="16" t="s">
        <v>29</v>
      </c>
      <c r="F21" s="16" t="s">
        <v>43</v>
      </c>
      <c r="G21" s="17" t="s">
        <v>44</v>
      </c>
      <c r="H21" s="20"/>
    </row>
    <row r="22" spans="1:8" ht="35.1" customHeight="1">
      <c r="A22" s="14">
        <f t="shared" si="0"/>
        <v>18</v>
      </c>
      <c r="B22" s="15">
        <f t="shared" si="1"/>
        <v>3.1999999999999993</v>
      </c>
      <c r="C22" s="15">
        <v>29.7</v>
      </c>
      <c r="D22" s="24" t="s">
        <v>45</v>
      </c>
      <c r="E22" s="16" t="s">
        <v>21</v>
      </c>
      <c r="F22" s="16" t="s">
        <v>13</v>
      </c>
      <c r="G22" s="27" t="s">
        <v>46</v>
      </c>
      <c r="H22" s="20"/>
    </row>
    <row r="23" spans="1:8" ht="18" customHeight="1">
      <c r="A23" s="14">
        <f t="shared" si="0"/>
        <v>19</v>
      </c>
      <c r="B23" s="15">
        <f t="shared" si="1"/>
        <v>1.6000000000000014</v>
      </c>
      <c r="C23" s="15">
        <v>31.3</v>
      </c>
      <c r="D23" s="24" t="s">
        <v>15</v>
      </c>
      <c r="E23" s="16" t="s">
        <v>21</v>
      </c>
      <c r="F23" s="16" t="s">
        <v>47</v>
      </c>
      <c r="G23" s="17" t="s">
        <v>48</v>
      </c>
      <c r="H23" s="20"/>
    </row>
    <row r="24" spans="1:8" ht="18" customHeight="1">
      <c r="A24" s="14">
        <f t="shared" si="0"/>
        <v>20</v>
      </c>
      <c r="B24" s="15">
        <f t="shared" si="1"/>
        <v>4.6999999999999993</v>
      </c>
      <c r="C24" s="15">
        <v>36</v>
      </c>
      <c r="D24" s="24" t="s">
        <v>49</v>
      </c>
      <c r="E24" s="16" t="s">
        <v>21</v>
      </c>
      <c r="F24" s="16" t="s">
        <v>13</v>
      </c>
      <c r="G24" s="17" t="s">
        <v>50</v>
      </c>
      <c r="H24" s="20"/>
    </row>
    <row r="25" spans="1:8" ht="18" customHeight="1">
      <c r="A25" s="28">
        <v>21</v>
      </c>
      <c r="B25" s="29">
        <f t="shared" si="1"/>
        <v>0.70000000000000284</v>
      </c>
      <c r="C25" s="29">
        <v>36.700000000000003</v>
      </c>
      <c r="D25" s="24" t="s">
        <v>51</v>
      </c>
      <c r="E25" s="16" t="s">
        <v>21</v>
      </c>
      <c r="F25" s="65" t="s">
        <v>52</v>
      </c>
      <c r="G25" s="66" t="s">
        <v>53</v>
      </c>
      <c r="H25" s="20"/>
    </row>
    <row r="26" spans="1:8" ht="18" customHeight="1">
      <c r="A26" s="28">
        <v>22</v>
      </c>
      <c r="B26" s="29">
        <f t="shared" si="1"/>
        <v>2.5999999999999943</v>
      </c>
      <c r="C26" s="29">
        <v>39.299999999999997</v>
      </c>
      <c r="D26" s="24"/>
      <c r="E26" s="16" t="s">
        <v>54</v>
      </c>
      <c r="F26" s="65" t="s">
        <v>13</v>
      </c>
      <c r="G26" s="66" t="s">
        <v>55</v>
      </c>
      <c r="H26" s="20"/>
    </row>
    <row r="27" spans="1:8" ht="18" customHeight="1">
      <c r="A27" s="28">
        <v>23</v>
      </c>
      <c r="B27" s="29">
        <f t="shared" si="1"/>
        <v>0.40000000000000568</v>
      </c>
      <c r="C27" s="29">
        <v>39.700000000000003</v>
      </c>
      <c r="D27" s="24" t="s">
        <v>36</v>
      </c>
      <c r="E27" s="16" t="s">
        <v>56</v>
      </c>
      <c r="F27" s="16" t="s">
        <v>13</v>
      </c>
      <c r="G27" s="24" t="s">
        <v>57</v>
      </c>
      <c r="H27" s="20"/>
    </row>
    <row r="28" spans="1:8" ht="18" customHeight="1">
      <c r="A28" s="28">
        <v>24</v>
      </c>
      <c r="B28" s="29">
        <f t="shared" si="1"/>
        <v>0.89999999999999858</v>
      </c>
      <c r="C28" s="29">
        <v>40.6</v>
      </c>
      <c r="D28" s="66" t="s">
        <v>168</v>
      </c>
      <c r="E28" s="16" t="s">
        <v>56</v>
      </c>
      <c r="F28" s="16" t="s">
        <v>58</v>
      </c>
      <c r="G28" s="24" t="s">
        <v>59</v>
      </c>
      <c r="H28" s="20"/>
    </row>
    <row r="29" spans="1:8" ht="18" customHeight="1">
      <c r="A29" s="28">
        <v>25</v>
      </c>
      <c r="B29" s="29">
        <f>C29-C28</f>
        <v>2.6999999999999957</v>
      </c>
      <c r="C29" s="29">
        <v>43.3</v>
      </c>
      <c r="D29" s="24" t="s">
        <v>15</v>
      </c>
      <c r="E29" s="65" t="s">
        <v>21</v>
      </c>
      <c r="F29" s="16" t="s">
        <v>13</v>
      </c>
      <c r="G29" s="24" t="s">
        <v>60</v>
      </c>
      <c r="H29" s="20"/>
    </row>
    <row r="30" spans="1:8" ht="18" customHeight="1">
      <c r="A30" s="14">
        <f t="shared" ref="A30:A61" si="2">A29+1</f>
        <v>26</v>
      </c>
      <c r="B30" s="15">
        <f t="shared" ref="B30:B61" si="3">C30-C29</f>
        <v>5</v>
      </c>
      <c r="C30" s="29">
        <v>48.3</v>
      </c>
      <c r="D30" s="24" t="s">
        <v>15</v>
      </c>
      <c r="E30" s="65" t="s">
        <v>56</v>
      </c>
      <c r="F30" s="16" t="s">
        <v>61</v>
      </c>
      <c r="G30" s="17" t="s">
        <v>62</v>
      </c>
      <c r="H30" s="20"/>
    </row>
    <row r="31" spans="1:8" ht="35.1" customHeight="1">
      <c r="A31" s="14">
        <f t="shared" si="2"/>
        <v>27</v>
      </c>
      <c r="B31" s="15">
        <f t="shared" si="3"/>
        <v>3.6000000000000085</v>
      </c>
      <c r="C31" s="15">
        <v>51.900000000000006</v>
      </c>
      <c r="D31" s="24" t="s">
        <v>63</v>
      </c>
      <c r="E31" s="16" t="s">
        <v>21</v>
      </c>
      <c r="F31" s="16" t="s">
        <v>64</v>
      </c>
      <c r="G31" s="27" t="s">
        <v>65</v>
      </c>
      <c r="H31" s="20"/>
    </row>
    <row r="32" spans="1:8" ht="18" customHeight="1">
      <c r="A32" s="14">
        <f t="shared" si="2"/>
        <v>28</v>
      </c>
      <c r="B32" s="15">
        <f t="shared" si="3"/>
        <v>1.0999999999999943</v>
      </c>
      <c r="C32" s="15">
        <v>53</v>
      </c>
      <c r="D32" s="24" t="s">
        <v>36</v>
      </c>
      <c r="E32" s="16" t="s">
        <v>56</v>
      </c>
      <c r="F32" s="16" t="s">
        <v>66</v>
      </c>
      <c r="G32" s="17" t="s">
        <v>67</v>
      </c>
      <c r="H32" s="20"/>
    </row>
    <row r="33" spans="1:9" ht="35.1" customHeight="1">
      <c r="A33" s="30">
        <f t="shared" si="2"/>
        <v>29</v>
      </c>
      <c r="B33" s="10">
        <f t="shared" si="3"/>
        <v>0.60000000000000142</v>
      </c>
      <c r="C33" s="10">
        <v>53.6</v>
      </c>
      <c r="D33" s="31" t="s">
        <v>68</v>
      </c>
      <c r="E33" s="32" t="s">
        <v>69</v>
      </c>
      <c r="F33" s="32" t="s">
        <v>66</v>
      </c>
      <c r="G33" s="67" t="s">
        <v>166</v>
      </c>
      <c r="H33" s="20"/>
      <c r="I33" s="33"/>
    </row>
    <row r="34" spans="1:9" ht="18" customHeight="1">
      <c r="A34" s="14">
        <f t="shared" si="2"/>
        <v>30</v>
      </c>
      <c r="B34" s="15">
        <f t="shared" si="3"/>
        <v>0</v>
      </c>
      <c r="C34" s="15">
        <v>53.6</v>
      </c>
      <c r="D34" s="24" t="s">
        <v>15</v>
      </c>
      <c r="E34" s="16" t="s">
        <v>21</v>
      </c>
      <c r="F34" s="16" t="s">
        <v>70</v>
      </c>
      <c r="G34" s="17" t="s">
        <v>71</v>
      </c>
      <c r="H34" s="20"/>
    </row>
    <row r="35" spans="1:9" ht="18" customHeight="1">
      <c r="A35" s="14">
        <f t="shared" si="2"/>
        <v>31</v>
      </c>
      <c r="B35" s="15">
        <f t="shared" si="3"/>
        <v>3.6999999999999957</v>
      </c>
      <c r="C35" s="15">
        <v>57.3</v>
      </c>
      <c r="D35" s="24" t="s">
        <v>15</v>
      </c>
      <c r="E35" s="16" t="s">
        <v>29</v>
      </c>
      <c r="F35" s="16" t="s">
        <v>72</v>
      </c>
      <c r="G35" s="17" t="s">
        <v>73</v>
      </c>
      <c r="H35" s="20"/>
    </row>
    <row r="36" spans="1:9" ht="35.1" customHeight="1">
      <c r="A36" s="14">
        <f t="shared" si="2"/>
        <v>32</v>
      </c>
      <c r="B36" s="15">
        <f t="shared" si="3"/>
        <v>5.8000000000000043</v>
      </c>
      <c r="C36" s="15">
        <v>63.1</v>
      </c>
      <c r="D36" s="24"/>
      <c r="E36" s="19" t="s">
        <v>21</v>
      </c>
      <c r="F36" s="16" t="s">
        <v>74</v>
      </c>
      <c r="G36" s="27" t="s">
        <v>75</v>
      </c>
      <c r="H36" s="20"/>
    </row>
    <row r="37" spans="1:9" ht="18" customHeight="1">
      <c r="A37" s="14">
        <f t="shared" si="2"/>
        <v>33</v>
      </c>
      <c r="B37" s="15">
        <f t="shared" si="3"/>
        <v>1.3999999999999986</v>
      </c>
      <c r="C37" s="15">
        <v>64.5</v>
      </c>
      <c r="D37" s="24" t="s">
        <v>36</v>
      </c>
      <c r="E37" s="16" t="s">
        <v>34</v>
      </c>
      <c r="F37" s="16" t="s">
        <v>76</v>
      </c>
      <c r="G37" s="17" t="s">
        <v>77</v>
      </c>
      <c r="H37" s="20"/>
    </row>
    <row r="38" spans="1:9" ht="35.1" customHeight="1">
      <c r="A38" s="14">
        <f t="shared" si="2"/>
        <v>34</v>
      </c>
      <c r="B38" s="15">
        <f t="shared" si="3"/>
        <v>2</v>
      </c>
      <c r="C38" s="15">
        <v>66.5</v>
      </c>
      <c r="D38" s="24"/>
      <c r="E38" s="16" t="s">
        <v>18</v>
      </c>
      <c r="F38" s="16" t="s">
        <v>78</v>
      </c>
      <c r="G38" s="84" t="s">
        <v>169</v>
      </c>
      <c r="H38" s="20"/>
    </row>
    <row r="39" spans="1:9" ht="51.95" customHeight="1">
      <c r="A39" s="35">
        <f t="shared" si="2"/>
        <v>35</v>
      </c>
      <c r="B39" s="36">
        <f t="shared" si="3"/>
        <v>5.1000000000000085</v>
      </c>
      <c r="C39" s="36">
        <v>71.600000000000009</v>
      </c>
      <c r="D39" s="37"/>
      <c r="E39" s="38" t="s">
        <v>79</v>
      </c>
      <c r="F39" s="38" t="s">
        <v>78</v>
      </c>
      <c r="G39" s="39" t="s">
        <v>80</v>
      </c>
      <c r="H39" s="20"/>
    </row>
    <row r="40" spans="1:9" ht="35.1" customHeight="1">
      <c r="A40" s="14">
        <f t="shared" si="2"/>
        <v>36</v>
      </c>
      <c r="B40" s="15">
        <f t="shared" si="3"/>
        <v>1</v>
      </c>
      <c r="C40" s="15">
        <v>72.600000000000009</v>
      </c>
      <c r="D40" s="24"/>
      <c r="E40" s="16" t="s">
        <v>79</v>
      </c>
      <c r="F40" s="19" t="s">
        <v>78</v>
      </c>
      <c r="G40" s="27" t="s">
        <v>81</v>
      </c>
      <c r="H40" s="20"/>
    </row>
    <row r="41" spans="1:9" ht="18" customHeight="1">
      <c r="A41" s="35">
        <f t="shared" si="2"/>
        <v>37</v>
      </c>
      <c r="B41" s="36">
        <f t="shared" si="3"/>
        <v>3.3999999999999915</v>
      </c>
      <c r="C41" s="36">
        <v>76</v>
      </c>
      <c r="D41" s="37"/>
      <c r="E41" s="38" t="s">
        <v>56</v>
      </c>
      <c r="F41" s="40" t="s">
        <v>13</v>
      </c>
      <c r="G41" s="41" t="s">
        <v>82</v>
      </c>
      <c r="H41" s="20"/>
    </row>
    <row r="42" spans="1:9" ht="18" customHeight="1">
      <c r="A42" s="14">
        <f t="shared" si="2"/>
        <v>38</v>
      </c>
      <c r="B42" s="15">
        <f t="shared" si="3"/>
        <v>0.60000000000000853</v>
      </c>
      <c r="C42" s="15">
        <v>76.600000000000009</v>
      </c>
      <c r="D42" s="24"/>
      <c r="E42" s="16" t="s">
        <v>21</v>
      </c>
      <c r="F42" s="19" t="s">
        <v>83</v>
      </c>
      <c r="G42" s="42" t="s">
        <v>84</v>
      </c>
      <c r="H42" s="20"/>
    </row>
    <row r="43" spans="1:9" ht="18" customHeight="1">
      <c r="A43" s="14">
        <f t="shared" si="2"/>
        <v>39</v>
      </c>
      <c r="B43" s="15">
        <f t="shared" si="3"/>
        <v>1.2999999999999972</v>
      </c>
      <c r="C43" s="15">
        <v>77.900000000000006</v>
      </c>
      <c r="D43" s="24"/>
      <c r="E43" s="16" t="s">
        <v>18</v>
      </c>
      <c r="F43" s="19" t="s">
        <v>13</v>
      </c>
      <c r="G43" s="17" t="s">
        <v>85</v>
      </c>
      <c r="H43" s="20"/>
    </row>
    <row r="44" spans="1:9" ht="18" customHeight="1">
      <c r="A44" s="14">
        <f t="shared" si="2"/>
        <v>40</v>
      </c>
      <c r="B44" s="15">
        <f t="shared" si="3"/>
        <v>1.5</v>
      </c>
      <c r="C44" s="15">
        <v>79.400000000000006</v>
      </c>
      <c r="D44" s="17" t="s">
        <v>15</v>
      </c>
      <c r="E44" s="16" t="s">
        <v>56</v>
      </c>
      <c r="F44" s="19" t="s">
        <v>86</v>
      </c>
      <c r="G44" s="17" t="s">
        <v>87</v>
      </c>
      <c r="H44" s="20"/>
    </row>
    <row r="45" spans="1:9" ht="18" customHeight="1">
      <c r="A45" s="14">
        <f t="shared" si="2"/>
        <v>41</v>
      </c>
      <c r="B45" s="15">
        <f t="shared" si="3"/>
        <v>7.7999999999999972</v>
      </c>
      <c r="C45" s="15">
        <v>87.2</v>
      </c>
      <c r="D45" s="24" t="s">
        <v>88</v>
      </c>
      <c r="E45" s="16" t="s">
        <v>89</v>
      </c>
      <c r="F45" s="19" t="s">
        <v>86</v>
      </c>
      <c r="G45" s="17" t="s">
        <v>90</v>
      </c>
      <c r="H45" s="20"/>
    </row>
    <row r="46" spans="1:9" ht="18" customHeight="1">
      <c r="A46" s="14">
        <f t="shared" si="2"/>
        <v>42</v>
      </c>
      <c r="B46" s="15">
        <f t="shared" si="3"/>
        <v>6.5</v>
      </c>
      <c r="C46" s="15">
        <v>93.7</v>
      </c>
      <c r="D46" s="24" t="s">
        <v>91</v>
      </c>
      <c r="E46" s="16" t="s">
        <v>29</v>
      </c>
      <c r="F46" s="19" t="s">
        <v>92</v>
      </c>
      <c r="G46" s="17" t="s">
        <v>93</v>
      </c>
      <c r="H46" s="20"/>
    </row>
    <row r="47" spans="1:9" ht="35.1" customHeight="1">
      <c r="A47" s="30">
        <f t="shared" si="2"/>
        <v>43</v>
      </c>
      <c r="B47" s="10">
        <f t="shared" si="3"/>
        <v>1.7000000000000028</v>
      </c>
      <c r="C47" s="10">
        <v>95.4</v>
      </c>
      <c r="D47" s="31" t="s">
        <v>94</v>
      </c>
      <c r="E47" s="32" t="s">
        <v>69</v>
      </c>
      <c r="F47" s="32" t="s">
        <v>95</v>
      </c>
      <c r="G47" s="67" t="s">
        <v>167</v>
      </c>
      <c r="H47" s="20"/>
      <c r="I47" s="33"/>
    </row>
    <row r="48" spans="1:9" ht="18" customHeight="1">
      <c r="A48" s="14">
        <f t="shared" si="2"/>
        <v>44</v>
      </c>
      <c r="B48" s="15">
        <f t="shared" si="3"/>
        <v>5.0999999999999943</v>
      </c>
      <c r="C48" s="15">
        <v>100.5</v>
      </c>
      <c r="D48" s="17" t="s">
        <v>96</v>
      </c>
      <c r="E48" s="16" t="s">
        <v>18</v>
      </c>
      <c r="F48" s="19" t="s">
        <v>72</v>
      </c>
      <c r="G48" s="17" t="s">
        <v>97</v>
      </c>
      <c r="H48" s="20"/>
    </row>
    <row r="49" spans="1:8" ht="18" customHeight="1">
      <c r="A49" s="14">
        <f t="shared" si="2"/>
        <v>45</v>
      </c>
      <c r="B49" s="15">
        <f t="shared" si="3"/>
        <v>0.20000000000000284</v>
      </c>
      <c r="C49" s="15">
        <v>100.7</v>
      </c>
      <c r="D49" s="17" t="s">
        <v>98</v>
      </c>
      <c r="E49" s="16" t="s">
        <v>18</v>
      </c>
      <c r="F49" s="19" t="s">
        <v>72</v>
      </c>
      <c r="G49" s="17" t="s">
        <v>99</v>
      </c>
      <c r="H49" s="20"/>
    </row>
    <row r="50" spans="1:8" ht="18" customHeight="1">
      <c r="A50" s="43">
        <f t="shared" si="2"/>
        <v>46</v>
      </c>
      <c r="B50" s="44">
        <f t="shared" si="3"/>
        <v>14</v>
      </c>
      <c r="C50" s="44">
        <v>114.7</v>
      </c>
      <c r="D50" s="45"/>
      <c r="E50" s="16" t="s">
        <v>18</v>
      </c>
      <c r="F50" s="46" t="s">
        <v>13</v>
      </c>
      <c r="G50" s="45" t="s">
        <v>100</v>
      </c>
      <c r="H50" s="20"/>
    </row>
    <row r="51" spans="1:8" ht="18" customHeight="1">
      <c r="A51" s="14">
        <f t="shared" si="2"/>
        <v>47</v>
      </c>
      <c r="B51" s="15">
        <f t="shared" si="3"/>
        <v>9.9999999999994316E-2</v>
      </c>
      <c r="C51" s="15">
        <v>114.8</v>
      </c>
      <c r="D51" s="17"/>
      <c r="E51" s="16" t="s">
        <v>56</v>
      </c>
      <c r="F51" s="19" t="s">
        <v>83</v>
      </c>
      <c r="G51" s="17"/>
      <c r="H51" s="20"/>
    </row>
    <row r="52" spans="1:8" ht="18" customHeight="1">
      <c r="A52" s="14">
        <f t="shared" si="2"/>
        <v>48</v>
      </c>
      <c r="B52" s="15">
        <f t="shared" si="3"/>
        <v>1.9000000000000057</v>
      </c>
      <c r="C52" s="15">
        <v>116.7</v>
      </c>
      <c r="D52" s="24"/>
      <c r="E52" s="47" t="s">
        <v>21</v>
      </c>
      <c r="F52" s="19" t="s">
        <v>78</v>
      </c>
      <c r="G52" s="17" t="s">
        <v>101</v>
      </c>
      <c r="H52" s="20"/>
    </row>
    <row r="53" spans="1:8" ht="18" customHeight="1">
      <c r="A53" s="14">
        <f t="shared" si="2"/>
        <v>49</v>
      </c>
      <c r="B53" s="15">
        <f t="shared" si="3"/>
        <v>6</v>
      </c>
      <c r="C53" s="29">
        <v>122.7</v>
      </c>
      <c r="D53" s="24"/>
      <c r="E53" s="16" t="s">
        <v>34</v>
      </c>
      <c r="F53" s="19" t="s">
        <v>13</v>
      </c>
      <c r="G53" s="17"/>
      <c r="H53" s="20"/>
    </row>
    <row r="54" spans="1:8" ht="18" customHeight="1">
      <c r="A54" s="14">
        <f t="shared" si="2"/>
        <v>50</v>
      </c>
      <c r="B54" s="48">
        <f t="shared" si="3"/>
        <v>4.9999999999997158E-2</v>
      </c>
      <c r="C54" s="48">
        <v>122.75</v>
      </c>
      <c r="D54" s="24"/>
      <c r="E54" s="16" t="s">
        <v>56</v>
      </c>
      <c r="F54" s="19" t="s">
        <v>13</v>
      </c>
      <c r="G54" s="17" t="s">
        <v>102</v>
      </c>
      <c r="H54" s="20"/>
    </row>
    <row r="55" spans="1:8" ht="18" customHeight="1">
      <c r="A55" s="14">
        <f t="shared" si="2"/>
        <v>51</v>
      </c>
      <c r="B55" s="48">
        <f t="shared" si="3"/>
        <v>4.9999999999997158E-2</v>
      </c>
      <c r="C55" s="15">
        <v>122.8</v>
      </c>
      <c r="D55" s="24"/>
      <c r="E55" s="16" t="s">
        <v>56</v>
      </c>
      <c r="F55" s="19" t="s">
        <v>72</v>
      </c>
      <c r="G55" s="17" t="s">
        <v>103</v>
      </c>
      <c r="H55" s="20"/>
    </row>
    <row r="56" spans="1:8" ht="18" customHeight="1">
      <c r="A56" s="14">
        <f t="shared" si="2"/>
        <v>52</v>
      </c>
      <c r="B56" s="15">
        <f t="shared" si="3"/>
        <v>0.79999999999999716</v>
      </c>
      <c r="C56" s="15">
        <v>123.6</v>
      </c>
      <c r="D56" s="24" t="s">
        <v>36</v>
      </c>
      <c r="E56" s="16" t="s">
        <v>56</v>
      </c>
      <c r="F56" s="19" t="s">
        <v>76</v>
      </c>
      <c r="G56" s="17" t="s">
        <v>104</v>
      </c>
      <c r="H56" s="20"/>
    </row>
    <row r="57" spans="1:8" ht="18" customHeight="1">
      <c r="A57" s="14">
        <f t="shared" si="2"/>
        <v>53</v>
      </c>
      <c r="B57" s="15">
        <f t="shared" si="3"/>
        <v>2.1000000000000085</v>
      </c>
      <c r="C57" s="15">
        <v>125.7</v>
      </c>
      <c r="D57" s="24"/>
      <c r="E57" s="16" t="s">
        <v>79</v>
      </c>
      <c r="F57" s="19" t="s">
        <v>72</v>
      </c>
      <c r="G57" s="17" t="s">
        <v>105</v>
      </c>
      <c r="H57" s="20"/>
    </row>
    <row r="58" spans="1:8" ht="55.5" customHeight="1">
      <c r="A58" s="14">
        <f t="shared" si="2"/>
        <v>54</v>
      </c>
      <c r="B58" s="15">
        <f t="shared" si="3"/>
        <v>1.7999999999999972</v>
      </c>
      <c r="C58" s="15">
        <v>127.5</v>
      </c>
      <c r="D58" s="49"/>
      <c r="E58" s="47" t="s">
        <v>21</v>
      </c>
      <c r="F58" s="19" t="s">
        <v>74</v>
      </c>
      <c r="G58" s="34" t="s">
        <v>106</v>
      </c>
      <c r="H58" s="20"/>
    </row>
    <row r="59" spans="1:8" ht="18" customHeight="1">
      <c r="A59" s="14">
        <f t="shared" si="2"/>
        <v>55</v>
      </c>
      <c r="B59" s="15">
        <f t="shared" si="3"/>
        <v>4.0999999999999943</v>
      </c>
      <c r="C59" s="15">
        <v>131.6</v>
      </c>
      <c r="D59" s="24"/>
      <c r="E59" s="16" t="s">
        <v>79</v>
      </c>
      <c r="F59" s="19" t="s">
        <v>74</v>
      </c>
      <c r="G59" s="17" t="s">
        <v>107</v>
      </c>
      <c r="H59" s="20"/>
    </row>
    <row r="60" spans="1:8" ht="18" customHeight="1">
      <c r="A60" s="14">
        <f t="shared" si="2"/>
        <v>56</v>
      </c>
      <c r="B60" s="15">
        <f t="shared" si="3"/>
        <v>6.5999999999999943</v>
      </c>
      <c r="C60" s="15">
        <v>138.19999999999999</v>
      </c>
      <c r="D60" s="24" t="s">
        <v>36</v>
      </c>
      <c r="E60" s="16" t="s">
        <v>56</v>
      </c>
      <c r="F60" s="19" t="s">
        <v>13</v>
      </c>
      <c r="G60" s="17" t="s">
        <v>108</v>
      </c>
      <c r="H60" s="20"/>
    </row>
    <row r="61" spans="1:8" ht="18" customHeight="1">
      <c r="A61" s="28">
        <f t="shared" si="2"/>
        <v>57</v>
      </c>
      <c r="B61" s="29">
        <f t="shared" si="3"/>
        <v>0.80000000000001137</v>
      </c>
      <c r="C61" s="29">
        <v>139</v>
      </c>
      <c r="D61" s="24" t="s">
        <v>109</v>
      </c>
      <c r="E61" s="16" t="s">
        <v>110</v>
      </c>
      <c r="F61" s="16" t="s">
        <v>13</v>
      </c>
      <c r="G61" s="24" t="s">
        <v>111</v>
      </c>
      <c r="H61" s="20"/>
    </row>
    <row r="62" spans="1:8" ht="18" customHeight="1">
      <c r="A62" s="28">
        <v>58</v>
      </c>
      <c r="B62" s="29">
        <f t="shared" ref="B62:B90" si="4">C62-C61</f>
        <v>3.3000000000000114</v>
      </c>
      <c r="C62" s="29">
        <v>142.30000000000001</v>
      </c>
      <c r="D62" s="24"/>
      <c r="E62" s="16" t="s">
        <v>18</v>
      </c>
      <c r="F62" s="16" t="s">
        <v>13</v>
      </c>
      <c r="G62" s="24" t="s">
        <v>112</v>
      </c>
      <c r="H62" s="20"/>
    </row>
    <row r="63" spans="1:8" ht="18" customHeight="1">
      <c r="A63" s="14">
        <v>59</v>
      </c>
      <c r="B63" s="15">
        <f t="shared" si="4"/>
        <v>3.2999999999999829</v>
      </c>
      <c r="C63" s="15">
        <v>145.6</v>
      </c>
      <c r="D63" s="24"/>
      <c r="E63" s="16" t="s">
        <v>113</v>
      </c>
      <c r="F63" s="19" t="s">
        <v>13</v>
      </c>
      <c r="G63" s="17"/>
      <c r="H63" s="20"/>
    </row>
    <row r="64" spans="1:8" ht="18" customHeight="1">
      <c r="A64" s="14">
        <f t="shared" ref="A64:A90" si="5">A63+1</f>
        <v>60</v>
      </c>
      <c r="B64" s="48">
        <f t="shared" si="4"/>
        <v>1.75</v>
      </c>
      <c r="C64" s="48">
        <v>147.35</v>
      </c>
      <c r="D64" s="24" t="s">
        <v>36</v>
      </c>
      <c r="E64" s="16" t="s">
        <v>34</v>
      </c>
      <c r="F64" s="19" t="s">
        <v>114</v>
      </c>
      <c r="G64" s="17"/>
      <c r="H64" s="20"/>
    </row>
    <row r="65" spans="1:9" ht="18" customHeight="1">
      <c r="A65" s="14">
        <f t="shared" si="5"/>
        <v>61</v>
      </c>
      <c r="B65" s="48">
        <f t="shared" si="4"/>
        <v>5.0000000000011369E-2</v>
      </c>
      <c r="C65" s="15">
        <v>147.4</v>
      </c>
      <c r="D65" s="24"/>
      <c r="E65" s="16" t="s">
        <v>18</v>
      </c>
      <c r="F65" s="19" t="s">
        <v>13</v>
      </c>
      <c r="G65" s="66" t="s">
        <v>164</v>
      </c>
      <c r="H65" s="20"/>
    </row>
    <row r="66" spans="1:9" s="72" customFormat="1" ht="35.1" customHeight="1">
      <c r="A66" s="68">
        <f t="shared" si="5"/>
        <v>62</v>
      </c>
      <c r="B66" s="69">
        <f t="shared" si="4"/>
        <v>2.4000000000000057</v>
      </c>
      <c r="C66" s="69">
        <v>149.80000000000001</v>
      </c>
      <c r="D66" s="71" t="s">
        <v>115</v>
      </c>
      <c r="E66" s="70"/>
      <c r="F66" s="70"/>
      <c r="G66" s="82" t="s">
        <v>116</v>
      </c>
      <c r="H66" s="20"/>
    </row>
    <row r="67" spans="1:9" ht="18" customHeight="1">
      <c r="A67" s="14">
        <f t="shared" si="5"/>
        <v>63</v>
      </c>
      <c r="B67" s="15">
        <f t="shared" si="4"/>
        <v>4.5</v>
      </c>
      <c r="C67" s="15">
        <v>154.30000000000001</v>
      </c>
      <c r="D67" s="24" t="s">
        <v>15</v>
      </c>
      <c r="E67" s="16" t="s">
        <v>34</v>
      </c>
      <c r="F67" s="19" t="s">
        <v>117</v>
      </c>
      <c r="G67" s="17"/>
      <c r="H67" s="20"/>
    </row>
    <row r="68" spans="1:9" ht="35.1" customHeight="1">
      <c r="A68" s="30">
        <f t="shared" si="5"/>
        <v>64</v>
      </c>
      <c r="B68" s="10">
        <f t="shared" si="4"/>
        <v>1.3999999999999773</v>
      </c>
      <c r="C68" s="10">
        <v>155.69999999999999</v>
      </c>
      <c r="D68" s="31" t="s">
        <v>118</v>
      </c>
      <c r="E68" s="32" t="s">
        <v>119</v>
      </c>
      <c r="F68" s="12" t="s">
        <v>117</v>
      </c>
      <c r="G68" s="13" t="s">
        <v>120</v>
      </c>
      <c r="H68" s="20"/>
    </row>
    <row r="69" spans="1:9" ht="18" customHeight="1">
      <c r="A69" s="14">
        <f t="shared" si="5"/>
        <v>65</v>
      </c>
      <c r="B69" s="15">
        <f t="shared" si="4"/>
        <v>0.70000000000001705</v>
      </c>
      <c r="C69" s="15">
        <v>156.4</v>
      </c>
      <c r="D69" s="24" t="s">
        <v>121</v>
      </c>
      <c r="E69" s="16" t="s">
        <v>29</v>
      </c>
      <c r="F69" s="19" t="s">
        <v>122</v>
      </c>
      <c r="G69" s="17" t="s">
        <v>123</v>
      </c>
      <c r="H69" s="20"/>
    </row>
    <row r="70" spans="1:9" ht="18" customHeight="1">
      <c r="A70" s="14">
        <f t="shared" si="5"/>
        <v>66</v>
      </c>
      <c r="B70" s="15">
        <f t="shared" si="4"/>
        <v>3.5</v>
      </c>
      <c r="C70" s="15">
        <v>159.9</v>
      </c>
      <c r="D70" s="14" t="s">
        <v>15</v>
      </c>
      <c r="E70" s="16" t="s">
        <v>56</v>
      </c>
      <c r="F70" s="19" t="s">
        <v>58</v>
      </c>
      <c r="G70" s="17" t="s">
        <v>108</v>
      </c>
      <c r="H70" s="20"/>
    </row>
    <row r="71" spans="1:9" ht="18" customHeight="1">
      <c r="A71" s="14">
        <f t="shared" si="5"/>
        <v>67</v>
      </c>
      <c r="B71" s="15">
        <f t="shared" si="4"/>
        <v>0.69999999999998863</v>
      </c>
      <c r="C71" s="44">
        <v>160.6</v>
      </c>
      <c r="D71" s="43" t="s">
        <v>15</v>
      </c>
      <c r="E71" s="47" t="s">
        <v>21</v>
      </c>
      <c r="F71" s="46" t="s">
        <v>13</v>
      </c>
      <c r="G71" s="45"/>
      <c r="H71" s="20"/>
    </row>
    <row r="72" spans="1:9" ht="18" customHeight="1">
      <c r="A72" s="14">
        <f t="shared" si="5"/>
        <v>68</v>
      </c>
      <c r="B72" s="15">
        <f t="shared" si="4"/>
        <v>4.2000000000000171</v>
      </c>
      <c r="C72" s="15">
        <v>164.8</v>
      </c>
      <c r="D72" s="14"/>
      <c r="E72" s="16" t="s">
        <v>56</v>
      </c>
      <c r="F72" s="46" t="s">
        <v>13</v>
      </c>
      <c r="G72" s="17" t="s">
        <v>124</v>
      </c>
      <c r="H72" s="20"/>
    </row>
    <row r="73" spans="1:9" ht="18" customHeight="1">
      <c r="A73" s="14">
        <f t="shared" si="5"/>
        <v>69</v>
      </c>
      <c r="B73" s="15">
        <f t="shared" si="4"/>
        <v>6.0999999999999943</v>
      </c>
      <c r="C73" s="15">
        <v>170.9</v>
      </c>
      <c r="D73" s="14"/>
      <c r="E73" s="16" t="s">
        <v>56</v>
      </c>
      <c r="F73" s="19" t="s">
        <v>125</v>
      </c>
      <c r="G73" s="17" t="s">
        <v>126</v>
      </c>
      <c r="H73" s="20"/>
    </row>
    <row r="74" spans="1:9" ht="18" customHeight="1">
      <c r="A74" s="14">
        <f t="shared" si="5"/>
        <v>70</v>
      </c>
      <c r="B74" s="15">
        <f t="shared" si="4"/>
        <v>2</v>
      </c>
      <c r="C74" s="15">
        <v>172.9</v>
      </c>
      <c r="D74" s="14" t="s">
        <v>127</v>
      </c>
      <c r="E74" s="19" t="s">
        <v>16</v>
      </c>
      <c r="F74" s="46" t="s">
        <v>13</v>
      </c>
      <c r="G74" s="17"/>
      <c r="H74" s="20"/>
    </row>
    <row r="75" spans="1:9" ht="18" customHeight="1">
      <c r="A75" s="28">
        <f t="shared" si="5"/>
        <v>71</v>
      </c>
      <c r="B75" s="29">
        <f t="shared" si="4"/>
        <v>1.5999999999999943</v>
      </c>
      <c r="C75" s="29">
        <v>174.5</v>
      </c>
      <c r="D75" s="28" t="s">
        <v>128</v>
      </c>
      <c r="E75" s="16" t="s">
        <v>29</v>
      </c>
      <c r="F75" s="47" t="s">
        <v>13</v>
      </c>
      <c r="G75" s="24"/>
      <c r="H75" s="20"/>
    </row>
    <row r="76" spans="1:9" ht="18" customHeight="1">
      <c r="A76" s="28">
        <f t="shared" si="5"/>
        <v>72</v>
      </c>
      <c r="B76" s="29">
        <f t="shared" si="4"/>
        <v>0.5</v>
      </c>
      <c r="C76" s="29">
        <v>175</v>
      </c>
      <c r="D76" s="28" t="s">
        <v>36</v>
      </c>
      <c r="E76" s="16" t="s">
        <v>29</v>
      </c>
      <c r="F76" s="47" t="s">
        <v>13</v>
      </c>
      <c r="G76" s="24"/>
      <c r="H76" s="20"/>
    </row>
    <row r="77" spans="1:9" ht="18" customHeight="1">
      <c r="A77" s="28">
        <f t="shared" si="5"/>
        <v>73</v>
      </c>
      <c r="B77" s="29">
        <f t="shared" si="4"/>
        <v>1</v>
      </c>
      <c r="C77" s="29">
        <v>176</v>
      </c>
      <c r="D77" s="28" t="s">
        <v>15</v>
      </c>
      <c r="E77" s="16" t="s">
        <v>21</v>
      </c>
      <c r="F77" s="47" t="s">
        <v>13</v>
      </c>
      <c r="G77" s="24" t="s">
        <v>129</v>
      </c>
      <c r="H77" s="20"/>
    </row>
    <row r="78" spans="1:9" ht="18" customHeight="1">
      <c r="A78" s="28">
        <f t="shared" si="5"/>
        <v>74</v>
      </c>
      <c r="B78" s="29">
        <f t="shared" si="4"/>
        <v>2.5999999999999943</v>
      </c>
      <c r="C78" s="29">
        <v>178.6</v>
      </c>
      <c r="D78" s="28" t="s">
        <v>130</v>
      </c>
      <c r="E78" s="16" t="s">
        <v>29</v>
      </c>
      <c r="F78" s="47" t="s">
        <v>131</v>
      </c>
      <c r="G78" s="24" t="s">
        <v>132</v>
      </c>
      <c r="H78" s="20"/>
    </row>
    <row r="79" spans="1:9" ht="18" customHeight="1">
      <c r="A79" s="14">
        <f t="shared" si="5"/>
        <v>75</v>
      </c>
      <c r="B79" s="15">
        <f t="shared" si="4"/>
        <v>2.5</v>
      </c>
      <c r="C79" s="15">
        <v>181.1</v>
      </c>
      <c r="D79" s="14" t="s">
        <v>133</v>
      </c>
      <c r="E79" s="16" t="s">
        <v>21</v>
      </c>
      <c r="F79" s="19" t="s">
        <v>13</v>
      </c>
      <c r="G79" s="27" t="s">
        <v>134</v>
      </c>
      <c r="H79" s="20"/>
      <c r="I79" s="50"/>
    </row>
    <row r="80" spans="1:9" ht="35.1" customHeight="1">
      <c r="A80" s="14">
        <f t="shared" si="5"/>
        <v>76</v>
      </c>
      <c r="B80" s="15">
        <f t="shared" si="4"/>
        <v>0.5</v>
      </c>
      <c r="C80" s="15">
        <v>181.6</v>
      </c>
      <c r="D80" s="24"/>
      <c r="E80" s="16" t="s">
        <v>18</v>
      </c>
      <c r="F80" s="46" t="s">
        <v>13</v>
      </c>
      <c r="G80" s="27" t="s">
        <v>135</v>
      </c>
      <c r="H80" s="20"/>
    </row>
    <row r="81" spans="1:8" ht="18" customHeight="1">
      <c r="A81" s="14">
        <f t="shared" si="5"/>
        <v>77</v>
      </c>
      <c r="B81" s="15">
        <f t="shared" si="4"/>
        <v>0.80000000000001137</v>
      </c>
      <c r="C81" s="15">
        <v>182.4</v>
      </c>
      <c r="D81" s="24"/>
      <c r="E81" s="16" t="s">
        <v>21</v>
      </c>
      <c r="F81" s="19" t="s">
        <v>13</v>
      </c>
      <c r="G81" s="17" t="s">
        <v>136</v>
      </c>
      <c r="H81" s="20"/>
    </row>
    <row r="82" spans="1:8" ht="18" customHeight="1">
      <c r="A82" s="14">
        <f t="shared" si="5"/>
        <v>78</v>
      </c>
      <c r="B82" s="15">
        <f t="shared" si="4"/>
        <v>2.2999999999999829</v>
      </c>
      <c r="C82" s="15">
        <v>184.7</v>
      </c>
      <c r="D82" s="24"/>
      <c r="E82" s="16" t="s">
        <v>29</v>
      </c>
      <c r="F82" s="19" t="s">
        <v>13</v>
      </c>
      <c r="G82" s="17" t="s">
        <v>137</v>
      </c>
      <c r="H82" s="20"/>
    </row>
    <row r="83" spans="1:8" ht="18" customHeight="1">
      <c r="A83" s="14">
        <f t="shared" si="5"/>
        <v>79</v>
      </c>
      <c r="B83" s="44">
        <f t="shared" si="4"/>
        <v>0.30000000000001137</v>
      </c>
      <c r="C83" s="44">
        <v>185</v>
      </c>
      <c r="D83" s="51" t="s">
        <v>36</v>
      </c>
      <c r="E83" s="46" t="s">
        <v>34</v>
      </c>
      <c r="F83" s="46" t="s">
        <v>13</v>
      </c>
      <c r="G83" s="45" t="s">
        <v>138</v>
      </c>
      <c r="H83" s="20"/>
    </row>
    <row r="84" spans="1:8" ht="18" customHeight="1">
      <c r="A84" s="14">
        <f t="shared" si="5"/>
        <v>80</v>
      </c>
      <c r="B84" s="15">
        <f t="shared" si="4"/>
        <v>1.1999999999999886</v>
      </c>
      <c r="C84" s="15">
        <v>186.2</v>
      </c>
      <c r="D84" s="24" t="s">
        <v>139</v>
      </c>
      <c r="E84" s="16" t="s">
        <v>89</v>
      </c>
      <c r="F84" s="19" t="s">
        <v>140</v>
      </c>
      <c r="G84" s="17" t="s">
        <v>141</v>
      </c>
      <c r="H84" s="20"/>
    </row>
    <row r="85" spans="1:8" ht="18" customHeight="1">
      <c r="A85" s="14">
        <f t="shared" si="5"/>
        <v>81</v>
      </c>
      <c r="B85" s="15">
        <f t="shared" si="4"/>
        <v>0.20000000000001705</v>
      </c>
      <c r="C85" s="15">
        <v>186.4</v>
      </c>
      <c r="D85" s="24"/>
      <c r="E85" s="16" t="s">
        <v>21</v>
      </c>
      <c r="F85" s="19" t="s">
        <v>140</v>
      </c>
      <c r="G85" s="17" t="s">
        <v>141</v>
      </c>
      <c r="H85" s="20"/>
    </row>
    <row r="86" spans="1:8" ht="18" customHeight="1">
      <c r="A86" s="14">
        <f t="shared" si="5"/>
        <v>82</v>
      </c>
      <c r="B86" s="15">
        <f t="shared" si="4"/>
        <v>9.9999999999994316E-2</v>
      </c>
      <c r="C86" s="15">
        <v>186.5</v>
      </c>
      <c r="D86" s="14" t="s">
        <v>142</v>
      </c>
      <c r="E86" s="16" t="s">
        <v>29</v>
      </c>
      <c r="F86" s="16" t="s">
        <v>140</v>
      </c>
      <c r="G86" s="24"/>
      <c r="H86" s="20"/>
    </row>
    <row r="87" spans="1:8" ht="18" customHeight="1">
      <c r="A87" s="14">
        <f t="shared" si="5"/>
        <v>83</v>
      </c>
      <c r="B87" s="15">
        <f t="shared" si="4"/>
        <v>0.5</v>
      </c>
      <c r="C87" s="15">
        <v>187</v>
      </c>
      <c r="D87" s="24" t="s">
        <v>15</v>
      </c>
      <c r="E87" s="16" t="s">
        <v>21</v>
      </c>
      <c r="F87" s="16" t="s">
        <v>13</v>
      </c>
      <c r="G87" s="24" t="s">
        <v>143</v>
      </c>
      <c r="H87" s="20"/>
    </row>
    <row r="88" spans="1:8" ht="18" customHeight="1">
      <c r="A88" s="14">
        <f t="shared" si="5"/>
        <v>84</v>
      </c>
      <c r="B88" s="15">
        <f t="shared" si="4"/>
        <v>3.9000000000000057</v>
      </c>
      <c r="C88" s="15">
        <v>190.9</v>
      </c>
      <c r="D88" s="18" t="s">
        <v>144</v>
      </c>
      <c r="E88" s="16" t="s">
        <v>29</v>
      </c>
      <c r="F88" s="19" t="s">
        <v>13</v>
      </c>
      <c r="G88" s="17"/>
      <c r="H88" s="20"/>
    </row>
    <row r="89" spans="1:8" ht="35.1" customHeight="1">
      <c r="A89" s="14">
        <f t="shared" si="5"/>
        <v>85</v>
      </c>
      <c r="B89" s="15">
        <f t="shared" si="4"/>
        <v>2</v>
      </c>
      <c r="C89" s="15">
        <v>192.9</v>
      </c>
      <c r="D89" s="17" t="s">
        <v>15</v>
      </c>
      <c r="E89" s="19" t="s">
        <v>16</v>
      </c>
      <c r="F89" s="19" t="s">
        <v>145</v>
      </c>
      <c r="G89" s="27" t="s">
        <v>146</v>
      </c>
      <c r="H89" s="20"/>
    </row>
    <row r="90" spans="1:8" ht="35.1" customHeight="1">
      <c r="A90" s="73">
        <f t="shared" si="5"/>
        <v>86</v>
      </c>
      <c r="B90" s="74">
        <f t="shared" si="4"/>
        <v>9.5999999999999943</v>
      </c>
      <c r="C90" s="10">
        <v>202.5</v>
      </c>
      <c r="D90" s="52" t="s">
        <v>147</v>
      </c>
      <c r="E90" s="12" t="s">
        <v>69</v>
      </c>
      <c r="F90" s="12" t="s">
        <v>148</v>
      </c>
      <c r="G90" s="13" t="s">
        <v>149</v>
      </c>
      <c r="H90" s="20"/>
    </row>
    <row r="91" spans="1:8" ht="18" customHeight="1">
      <c r="A91" s="53" t="s">
        <v>150</v>
      </c>
      <c r="B91" s="54"/>
      <c r="C91" s="54"/>
      <c r="D91" s="55"/>
      <c r="E91" s="56"/>
      <c r="F91" s="56"/>
      <c r="G91" s="57"/>
      <c r="H91" s="20"/>
    </row>
    <row r="92" spans="1:8" ht="17.25" customHeight="1">
      <c r="A92" s="75">
        <v>1</v>
      </c>
      <c r="B92" s="76">
        <v>0.1</v>
      </c>
      <c r="C92" s="76">
        <f>B92</f>
        <v>0.1</v>
      </c>
      <c r="D92" s="75" t="s">
        <v>15</v>
      </c>
      <c r="E92" s="65" t="s">
        <v>29</v>
      </c>
      <c r="F92" s="65" t="s">
        <v>13</v>
      </c>
      <c r="G92" s="66" t="s">
        <v>151</v>
      </c>
      <c r="H92" s="20"/>
    </row>
    <row r="93" spans="1:8" ht="17.25" customHeight="1">
      <c r="A93" s="75">
        <v>2</v>
      </c>
      <c r="B93" s="76">
        <v>1.1000000000000001</v>
      </c>
      <c r="C93" s="76">
        <f>C92+B93</f>
        <v>1.2000000000000002</v>
      </c>
      <c r="D93" s="75"/>
      <c r="E93" s="65" t="s">
        <v>56</v>
      </c>
      <c r="F93" s="65" t="s">
        <v>13</v>
      </c>
      <c r="G93" s="66"/>
      <c r="H93" s="20"/>
    </row>
    <row r="94" spans="1:8" ht="17.25" customHeight="1">
      <c r="A94" s="75">
        <v>3</v>
      </c>
      <c r="B94" s="76">
        <v>0.5</v>
      </c>
      <c r="C94" s="76">
        <f>C93+B94</f>
        <v>1.7000000000000002</v>
      </c>
      <c r="D94" s="75"/>
      <c r="E94" s="65" t="s">
        <v>34</v>
      </c>
      <c r="F94" s="65" t="s">
        <v>13</v>
      </c>
      <c r="G94" s="66"/>
      <c r="H94" s="20"/>
    </row>
    <row r="95" spans="1:8" ht="17.25" customHeight="1">
      <c r="A95" s="75">
        <v>4</v>
      </c>
      <c r="B95" s="76">
        <v>0.7</v>
      </c>
      <c r="C95" s="76">
        <f>C94+B95</f>
        <v>2.4000000000000004</v>
      </c>
      <c r="D95" s="75" t="s">
        <v>15</v>
      </c>
      <c r="E95" s="65" t="s">
        <v>56</v>
      </c>
      <c r="F95" s="65" t="s">
        <v>13</v>
      </c>
      <c r="G95" s="66"/>
      <c r="H95" s="20"/>
    </row>
    <row r="96" spans="1:8" ht="17.25" customHeight="1">
      <c r="A96" s="75">
        <v>5</v>
      </c>
      <c r="B96" s="76">
        <v>0.7</v>
      </c>
      <c r="C96" s="76">
        <f>C95+B96</f>
        <v>3.1000000000000005</v>
      </c>
      <c r="D96" s="75" t="s">
        <v>15</v>
      </c>
      <c r="E96" s="65" t="s">
        <v>16</v>
      </c>
      <c r="F96" s="65" t="s">
        <v>13</v>
      </c>
      <c r="G96" s="66" t="s">
        <v>152</v>
      </c>
      <c r="H96" s="20"/>
    </row>
    <row r="97" spans="1:8" ht="34.5" customHeight="1">
      <c r="A97" s="77">
        <v>6</v>
      </c>
      <c r="B97" s="78">
        <v>0.2</v>
      </c>
      <c r="C97" s="78">
        <f>C96+B97</f>
        <v>3.3000000000000007</v>
      </c>
      <c r="D97" s="79" t="s">
        <v>153</v>
      </c>
      <c r="E97" s="80" t="s">
        <v>119</v>
      </c>
      <c r="F97" s="80"/>
      <c r="G97" s="67" t="s">
        <v>154</v>
      </c>
      <c r="H97" s="20"/>
    </row>
    <row r="98" spans="1:8" ht="18" customHeight="1">
      <c r="A98" s="20"/>
      <c r="B98" s="58" t="s">
        <v>155</v>
      </c>
      <c r="C98" s="20"/>
      <c r="D98" s="20"/>
      <c r="E98" s="59"/>
      <c r="F98" s="59"/>
      <c r="G98" s="60"/>
    </row>
    <row r="99" spans="1:8" ht="18" customHeight="1">
      <c r="A99" s="20"/>
      <c r="B99" s="58" t="s">
        <v>156</v>
      </c>
      <c r="C99" s="20"/>
      <c r="D99" s="20"/>
      <c r="E99" s="59"/>
      <c r="F99" s="59"/>
      <c r="G99" s="60"/>
    </row>
    <row r="100" spans="1:8" ht="18" customHeight="1">
      <c r="A100" s="20"/>
      <c r="B100" s="61" t="s">
        <v>157</v>
      </c>
      <c r="C100" s="20"/>
      <c r="D100" s="20"/>
      <c r="E100" s="59"/>
      <c r="F100" s="59"/>
      <c r="G100" s="60"/>
    </row>
    <row r="101" spans="1:8" ht="18" customHeight="1">
      <c r="A101" s="20"/>
      <c r="B101" s="62" t="s">
        <v>158</v>
      </c>
      <c r="C101" s="20"/>
      <c r="D101" s="20"/>
      <c r="E101" s="59"/>
      <c r="F101" s="59"/>
      <c r="G101" s="60"/>
    </row>
    <row r="102" spans="1:8" ht="18" customHeight="1">
      <c r="A102" s="20"/>
      <c r="B102" s="62" t="s">
        <v>159</v>
      </c>
      <c r="C102" s="20"/>
      <c r="D102" s="20"/>
      <c r="E102" s="59"/>
      <c r="F102" s="59"/>
      <c r="G102" s="60"/>
    </row>
    <row r="103" spans="1:8" ht="18" customHeight="1">
      <c r="A103" s="20"/>
      <c r="B103" s="63" t="s">
        <v>160</v>
      </c>
      <c r="C103" s="20"/>
      <c r="D103" s="20"/>
      <c r="E103" s="59"/>
      <c r="F103" s="59"/>
      <c r="G103" s="60"/>
    </row>
    <row r="104" spans="1:8" ht="18" customHeight="1">
      <c r="A104" s="20"/>
      <c r="B104" s="63"/>
      <c r="C104" s="20"/>
      <c r="D104" s="20"/>
      <c r="E104" s="59"/>
      <c r="F104" s="59"/>
      <c r="G104" s="60"/>
    </row>
    <row r="105" spans="1:8" ht="18" customHeight="1">
      <c r="A105" s="20"/>
      <c r="B105" s="64" t="s">
        <v>161</v>
      </c>
      <c r="C105" s="20"/>
      <c r="D105" s="20"/>
      <c r="E105" s="59"/>
      <c r="F105" s="59"/>
      <c r="G105" s="60"/>
    </row>
    <row r="106" spans="1:8" ht="18" customHeight="1">
      <c r="A106" s="20"/>
      <c r="B106" s="63" t="s">
        <v>162</v>
      </c>
      <c r="C106" s="20"/>
      <c r="D106" s="20"/>
      <c r="E106" s="59"/>
      <c r="F106" s="59"/>
      <c r="G106" s="60"/>
    </row>
    <row r="107" spans="1:8" ht="18" customHeight="1">
      <c r="A107" s="20"/>
      <c r="B107" s="63" t="s">
        <v>163</v>
      </c>
      <c r="C107" s="20"/>
      <c r="D107" s="20"/>
      <c r="E107" s="59"/>
      <c r="F107" s="59"/>
      <c r="G107" s="60"/>
    </row>
    <row r="108" spans="1:8" ht="18" customHeight="1">
      <c r="A108" s="20"/>
      <c r="B108" s="63"/>
      <c r="C108" s="20"/>
      <c r="D108" s="20"/>
      <c r="E108" s="59"/>
      <c r="F108" s="59"/>
      <c r="G108" s="60"/>
    </row>
  </sheetData>
  <sheetProtection selectLockedCells="1" selectUnlockedCells="1"/>
  <phoneticPr fontId="15"/>
  <hyperlinks>
    <hyperlink ref="G2" r:id="rId1"/>
  </hyperlinks>
  <pageMargins left="0.19652777777777777" right="0.19652777777777777" top="0.19652777777777777" bottom="0.2361111111111111" header="0.51180555555555551" footer="0.51180555555555551"/>
  <pageSetup paperSize="9" scale="93" firstPageNumber="0" orientation="portrait" horizontalDpi="300" verticalDpi="300" r:id="rId2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BRM216v1.1</vt:lpstr>
      <vt:lpstr>BRM216v1.1!Print_Area</vt:lpstr>
      <vt:lpstr>BRM216v1.1!Print_Titles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transcosmos staff</dc:creator>
  <cp:lastModifiedBy>yamada hirokazu(山田 裕計 ＴＩＳＳ ○府□放Ｎブ○通信機)</cp:lastModifiedBy>
  <cp:revision>6</cp:revision>
  <cp:lastPrinted>2019-02-04T13:49:24Z</cp:lastPrinted>
  <dcterms:created xsi:type="dcterms:W3CDTF">2014-09-03T01:37:35Z</dcterms:created>
  <dcterms:modified xsi:type="dcterms:W3CDTF">2019-02-04T13:54:01Z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