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c23279d941c894ae/02.Bicycle/ブルベ/2022/BRM917たまがわ600km 長野600/"/>
    </mc:Choice>
  </mc:AlternateContent>
  <xr:revisionPtr revIDLastSave="183" documentId="8_{236D46F5-3092-4A89-A681-275CDF66E137}" xr6:coauthVersionLast="47" xr6:coauthVersionMax="47" xr10:uidLastSave="{86D66F0D-D3DB-4E7C-B347-6A95EAEC0612}"/>
  <bookViews>
    <workbookView xWindow="-120" yWindow="-120" windowWidth="29040" windowHeight="15720" tabRatio="500" activeTab="1" xr2:uid="{00000000-000D-0000-FFFF-FFFF00000000}"/>
  </bookViews>
  <sheets>
    <sheet name="更新履歴" sheetId="3" r:id="rId1"/>
    <sheet name="2022BRM917長野600" sheetId="1" r:id="rId2"/>
    <sheet name="Sheet1" sheetId="2" r:id="rId3"/>
  </sheets>
  <definedNames>
    <definedName name="Excel_BuiltIn_Print_Area" localSheetId="1">'2022BRM917長野600'!$A$1:$G$157</definedName>
    <definedName name="_xlnm.Print_Area" localSheetId="1">'2022BRM917長野600'!$A$1:$G$157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1" l="1"/>
  <c r="A64" i="1"/>
  <c r="B63" i="1"/>
  <c r="A63" i="1"/>
  <c r="B116" i="1"/>
  <c r="A116" i="1"/>
  <c r="B115" i="1"/>
  <c r="A115" i="1"/>
  <c r="B29" i="1"/>
  <c r="A29" i="1"/>
  <c r="B28" i="1"/>
  <c r="A28" i="1"/>
  <c r="B80" i="1"/>
  <c r="B81" i="1"/>
  <c r="A80" i="1"/>
  <c r="B18" i="1"/>
  <c r="A142" i="1"/>
  <c r="A143" i="1"/>
  <c r="A144" i="1"/>
  <c r="A145" i="1"/>
  <c r="A146" i="1"/>
  <c r="A147" i="1"/>
  <c r="A148" i="1"/>
  <c r="A149" i="1"/>
  <c r="A150" i="1"/>
  <c r="A151" i="1"/>
  <c r="B151" i="1"/>
  <c r="B150" i="1"/>
  <c r="B146" i="1"/>
  <c r="B145" i="1"/>
  <c r="B144" i="1"/>
  <c r="B143" i="1"/>
  <c r="B142" i="1"/>
  <c r="A109" i="1"/>
  <c r="A108" i="1"/>
  <c r="A107" i="1"/>
  <c r="A106" i="1"/>
  <c r="A105" i="1"/>
  <c r="A104" i="1"/>
  <c r="A103" i="1"/>
  <c r="A102" i="1"/>
  <c r="A101" i="1"/>
  <c r="B110" i="1"/>
  <c r="B109" i="1"/>
  <c r="B108" i="1"/>
  <c r="B107" i="1"/>
  <c r="B106" i="1"/>
  <c r="B105" i="1"/>
  <c r="B104" i="1"/>
  <c r="B103" i="1"/>
  <c r="B102" i="1"/>
  <c r="B101" i="1"/>
  <c r="A59" i="1"/>
  <c r="B59" i="1"/>
  <c r="B60" i="1"/>
  <c r="B43" i="1"/>
  <c r="B39" i="1"/>
  <c r="A53" i="1"/>
  <c r="B53" i="1"/>
  <c r="B54" i="1"/>
  <c r="B121" i="1"/>
  <c r="B120" i="1"/>
  <c r="B38" i="1"/>
  <c r="A38" i="1"/>
  <c r="B114" i="1"/>
  <c r="A113" i="1"/>
  <c r="A112" i="1"/>
  <c r="A111" i="1"/>
  <c r="A110" i="1"/>
  <c r="A100" i="1"/>
  <c r="A99" i="1"/>
  <c r="A98" i="1"/>
  <c r="A97" i="1"/>
  <c r="A96" i="1"/>
  <c r="A95" i="1"/>
  <c r="A94" i="1"/>
  <c r="A93" i="1"/>
  <c r="A92" i="1"/>
  <c r="A91" i="1"/>
  <c r="A90" i="1"/>
  <c r="A89" i="1"/>
  <c r="B113" i="1"/>
  <c r="B112" i="1"/>
  <c r="B111" i="1"/>
  <c r="B100" i="1"/>
  <c r="B99" i="1"/>
  <c r="B98" i="1"/>
  <c r="B97" i="1"/>
  <c r="B96" i="1"/>
  <c r="B95" i="1"/>
  <c r="B94" i="1"/>
  <c r="B93" i="1"/>
  <c r="B92" i="1"/>
  <c r="B91" i="1"/>
  <c r="B90" i="1"/>
  <c r="B89" i="1"/>
  <c r="A88" i="1"/>
  <c r="A87" i="1"/>
  <c r="A86" i="1"/>
  <c r="A85" i="1"/>
  <c r="A84" i="1"/>
  <c r="A83" i="1"/>
  <c r="A82" i="1"/>
  <c r="B88" i="1"/>
  <c r="B87" i="1"/>
  <c r="B86" i="1"/>
  <c r="B85" i="1"/>
  <c r="B84" i="1"/>
  <c r="B83" i="1"/>
  <c r="B82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4" i="1"/>
  <c r="A81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2" i="1"/>
  <c r="A61" i="1"/>
  <c r="A60" i="1"/>
  <c r="A58" i="1"/>
  <c r="A57" i="1"/>
  <c r="A56" i="1"/>
  <c r="A55" i="1"/>
  <c r="A54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2" i="1"/>
  <c r="B61" i="1"/>
  <c r="B6" i="1"/>
  <c r="B7" i="1"/>
  <c r="B8" i="1"/>
  <c r="B9" i="1"/>
  <c r="B10" i="1"/>
  <c r="B11" i="1"/>
  <c r="B12" i="1"/>
  <c r="B13" i="1"/>
  <c r="B14" i="1"/>
  <c r="B15" i="1"/>
  <c r="B16" i="1"/>
  <c r="B17" i="1"/>
  <c r="B19" i="1"/>
  <c r="B20" i="1"/>
  <c r="B21" i="1"/>
  <c r="B22" i="1"/>
  <c r="B23" i="1"/>
  <c r="B24" i="1"/>
  <c r="B25" i="1"/>
  <c r="B26" i="1"/>
  <c r="B27" i="1"/>
  <c r="B30" i="1"/>
  <c r="B31" i="1"/>
  <c r="B32" i="1"/>
  <c r="B33" i="1"/>
  <c r="B34" i="1"/>
  <c r="B35" i="1"/>
  <c r="B36" i="1"/>
  <c r="B37" i="1"/>
  <c r="B40" i="1"/>
  <c r="B41" i="1"/>
  <c r="B42" i="1"/>
  <c r="B44" i="1"/>
  <c r="B45" i="1"/>
  <c r="B46" i="1"/>
  <c r="B47" i="1"/>
  <c r="B48" i="1"/>
  <c r="B49" i="1"/>
  <c r="B50" i="1"/>
  <c r="B51" i="1"/>
  <c r="B52" i="1"/>
  <c r="B55" i="1"/>
  <c r="B56" i="1"/>
  <c r="B57" i="1"/>
  <c r="B58" i="1"/>
  <c r="B117" i="1"/>
  <c r="B118" i="1"/>
  <c r="B119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47" i="1"/>
  <c r="B148" i="1"/>
  <c r="B149" i="1"/>
</calcChain>
</file>

<file path=xl/sharedStrings.xml><?xml version="1.0" encoding="utf-8"?>
<sst xmlns="http://schemas.openxmlformats.org/spreadsheetml/2006/main" count="530" uniqueCount="287">
  <si>
    <t>No.</t>
  </si>
  <si>
    <t>区間</t>
  </si>
  <si>
    <t>合計</t>
  </si>
  <si>
    <t>通過点</t>
  </si>
  <si>
    <t>進路</t>
  </si>
  <si>
    <t>ルート</t>
  </si>
  <si>
    <t>備考</t>
  </si>
  <si>
    <t>直進</t>
  </si>
  <si>
    <t>サイクリング
ロード</t>
  </si>
  <si>
    <t>┬左</t>
  </si>
  <si>
    <t>├右</t>
  </si>
  <si>
    <t>市道</t>
  </si>
  <si>
    <t>みさと協立病院の看板</t>
  </si>
  <si>
    <t>止まれ</t>
  </si>
  <si>
    <t>┬右</t>
  </si>
  <si>
    <t>┼右</t>
  </si>
  <si>
    <t>K183</t>
  </si>
  <si>
    <t>S</t>
  </si>
  <si>
    <t>┼左</t>
  </si>
  <si>
    <t>K17</t>
  </si>
  <si>
    <t>K415</t>
  </si>
  <si>
    <t>┤左</t>
  </si>
  <si>
    <t>K367</t>
  </si>
  <si>
    <t>K9</t>
  </si>
  <si>
    <t>新開橋を渡って左折</t>
  </si>
  <si>
    <t>K144</t>
  </si>
  <si>
    <t>K115</t>
  </si>
  <si>
    <t>K66</t>
  </si>
  <si>
    <t>踏切を渡ってすぐに左折</t>
  </si>
  <si>
    <t>K52</t>
  </si>
  <si>
    <t>キューシートの区間距離、合計距離はお使いのサイコン、GPSによって誤差が出ます。</t>
  </si>
  <si>
    <t>通過点は、距離、ルート、情報（その他）などから総合的に判断して下さい。</t>
  </si>
  <si>
    <t>また事前に予習をして使い慣れた地図でコースを確認しておくことが必要です。</t>
  </si>
  <si>
    <t>リタイア（DNF)する場合は、必ずブルベカードに記載されている連絡先まで直接本人が電話連絡してください。</t>
  </si>
  <si>
    <t>K3, R122</t>
    <phoneticPr fontId="2"/>
  </si>
  <si>
    <t>K340</t>
    <phoneticPr fontId="2"/>
  </si>
  <si>
    <t>S</t>
    <phoneticPr fontId="2"/>
  </si>
  <si>
    <t>┼左</t>
    <rPh sb="1" eb="2">
      <t>ヒダリ</t>
    </rPh>
    <phoneticPr fontId="2"/>
  </si>
  <si>
    <t>K3</t>
    <phoneticPr fontId="2"/>
  </si>
  <si>
    <t>K3, K10</t>
    <phoneticPr fontId="2"/>
  </si>
  <si>
    <t>市道</t>
    <rPh sb="0" eb="2">
      <t>シドウ</t>
    </rPh>
    <phoneticPr fontId="2"/>
  </si>
  <si>
    <t>道なりに右へ</t>
    <rPh sb="0" eb="1">
      <t>ミチ</t>
    </rPh>
    <rPh sb="4" eb="5">
      <t>ミギ</t>
    </rPh>
    <phoneticPr fontId="2"/>
  </si>
  <si>
    <t>R17</t>
    <phoneticPr fontId="2"/>
  </si>
  <si>
    <t>K10</t>
    <phoneticPr fontId="2"/>
  </si>
  <si>
    <t>R254</t>
    <phoneticPr fontId="2"/>
  </si>
  <si>
    <t>K172</t>
    <phoneticPr fontId="2"/>
  </si>
  <si>
    <t>2022BRM917 長野600</t>
    <rPh sb="11" eb="13">
      <t>ナガノ</t>
    </rPh>
    <phoneticPr fontId="2"/>
  </si>
  <si>
    <t>区間は前の通過点からの距離、ルートは次の通過点までの道路番号等</t>
  </si>
  <si>
    <t>S「葛飾橋西詰」</t>
  </si>
  <si>
    <t>サイクリングロードから横断歩道を渡ってK451を右（上流側）へ進む</t>
  </si>
  <si>
    <t>S「西宝珠花」</t>
  </si>
  <si>
    <t>S「野田市次木」</t>
  </si>
  <si>
    <t>S「道の駅さかい前」</t>
  </si>
  <si>
    <t>S「道の駅さかい入口」</t>
  </si>
  <si>
    <t>S「柳生」</t>
  </si>
  <si>
    <t>S「柳生駅入口」</t>
  </si>
  <si>
    <t>S「高間」</t>
  </si>
  <si>
    <t>Y左</t>
  </si>
  <si>
    <t>S「新開橋北」</t>
  </si>
  <si>
    <t>S「吉水新田」</t>
  </si>
  <si>
    <t>S「栃本町」</t>
  </si>
  <si>
    <t>S「本町五丁目」</t>
  </si>
  <si>
    <t>S「相生町二丁目」</t>
    <rPh sb="2" eb="5">
      <t>アイオイチョウ</t>
    </rPh>
    <rPh sb="5" eb="8">
      <t>ニチョウメ</t>
    </rPh>
    <phoneticPr fontId="2"/>
  </si>
  <si>
    <t>S「堀越町南」</t>
    <rPh sb="2" eb="4">
      <t>ホリコシ</t>
    </rPh>
    <rPh sb="4" eb="5">
      <t>マチ</t>
    </rPh>
    <rPh sb="5" eb="6">
      <t>ミナミ</t>
    </rPh>
    <phoneticPr fontId="2"/>
  </si>
  <si>
    <t>S「大手町」</t>
    <rPh sb="2" eb="5">
      <t>オオテマチ</t>
    </rPh>
    <phoneticPr fontId="2"/>
  </si>
  <si>
    <t>S「県庁南」</t>
    <rPh sb="2" eb="4">
      <t>ケンチョウ</t>
    </rPh>
    <rPh sb="4" eb="5">
      <t>ミナミ</t>
    </rPh>
    <phoneticPr fontId="2"/>
  </si>
  <si>
    <t>S「元総社町東」</t>
    <rPh sb="2" eb="3">
      <t>モト</t>
    </rPh>
    <rPh sb="3" eb="5">
      <t>ソウジャ</t>
    </rPh>
    <rPh sb="5" eb="6">
      <t>マチ</t>
    </rPh>
    <rPh sb="6" eb="7">
      <t>ヒガシ</t>
    </rPh>
    <phoneticPr fontId="2"/>
  </si>
  <si>
    <t>S「板鼻二丁目」</t>
    <rPh sb="2" eb="3">
      <t>イタ</t>
    </rPh>
    <rPh sb="3" eb="4">
      <t>ハナ</t>
    </rPh>
    <rPh sb="4" eb="7">
      <t>ニチョウメ</t>
    </rPh>
    <phoneticPr fontId="2"/>
  </si>
  <si>
    <t>┬右</t>
    <phoneticPr fontId="2"/>
  </si>
  <si>
    <t>S「板鼻宿」</t>
    <rPh sb="2" eb="3">
      <t>イタ</t>
    </rPh>
    <rPh sb="3" eb="4">
      <t>ハナ</t>
    </rPh>
    <rPh sb="4" eb="5">
      <t>ジュク</t>
    </rPh>
    <phoneticPr fontId="2"/>
  </si>
  <si>
    <t>S「小沢」</t>
    <rPh sb="2" eb="4">
      <t>オザワ</t>
    </rPh>
    <phoneticPr fontId="2"/>
  </si>
  <si>
    <t>Y左</t>
    <rPh sb="1" eb="2">
      <t>ヒダリ</t>
    </rPh>
    <phoneticPr fontId="2"/>
  </si>
  <si>
    <t>S「上町」</t>
    <rPh sb="2" eb="3">
      <t>ウエ</t>
    </rPh>
    <rPh sb="3" eb="4">
      <t>マチ</t>
    </rPh>
    <phoneticPr fontId="2"/>
  </si>
  <si>
    <t>┬左</t>
    <rPh sb="1" eb="2">
      <t>ヒダリ</t>
    </rPh>
    <phoneticPr fontId="2"/>
  </si>
  <si>
    <t>Y右</t>
  </si>
  <si>
    <t>S「葛飾橋西詰」</t>
    <rPh sb="2" eb="4">
      <t>カツシカ</t>
    </rPh>
    <rPh sb="4" eb="5">
      <t>バシ</t>
    </rPh>
    <phoneticPr fontId="2"/>
  </si>
  <si>
    <t>K45</t>
    <phoneticPr fontId="2"/>
  </si>
  <si>
    <t>コントロール1 (時間制限無し)
梅田大橋</t>
    <rPh sb="9" eb="11">
      <t>ジカン</t>
    </rPh>
    <rPh sb="11" eb="13">
      <t>セイゲン</t>
    </rPh>
    <rPh sb="13" eb="14">
      <t>ナ</t>
    </rPh>
    <rPh sb="17" eb="19">
      <t>ウメダ</t>
    </rPh>
    <rPh sb="19" eb="21">
      <t>オオハシ</t>
    </rPh>
    <phoneticPr fontId="2"/>
  </si>
  <si>
    <t>コントロール2 (時間制限無し)
道の駅 オアシスなんもく</t>
    <rPh sb="9" eb="11">
      <t>ジカン</t>
    </rPh>
    <rPh sb="11" eb="13">
      <t>セイゲン</t>
    </rPh>
    <rPh sb="13" eb="14">
      <t>ナ</t>
    </rPh>
    <rPh sb="17" eb="18">
      <t>ミチ</t>
    </rPh>
    <rPh sb="19" eb="20">
      <t>エキ</t>
    </rPh>
    <phoneticPr fontId="2"/>
  </si>
  <si>
    <t>直進</t>
    <phoneticPr fontId="2"/>
  </si>
  <si>
    <t>K45, K93</t>
    <phoneticPr fontId="2"/>
  </si>
  <si>
    <t>K93</t>
    <phoneticPr fontId="2"/>
  </si>
  <si>
    <t>田口峠</t>
    <rPh sb="0" eb="2">
      <t>タグチ</t>
    </rPh>
    <rPh sb="2" eb="3">
      <t>トウゲ</t>
    </rPh>
    <phoneticPr fontId="2"/>
  </si>
  <si>
    <t>K120</t>
    <phoneticPr fontId="2"/>
  </si>
  <si>
    <t>止まれ</t>
    <rPh sb="0" eb="1">
      <t>ト</t>
    </rPh>
    <phoneticPr fontId="2"/>
  </si>
  <si>
    <t>S「平賀」</t>
    <rPh sb="2" eb="4">
      <t>ヒラガ</t>
    </rPh>
    <phoneticPr fontId="2"/>
  </si>
  <si>
    <t>S「中込橋場」</t>
    <rPh sb="2" eb="4">
      <t>ナカゴミ</t>
    </rPh>
    <rPh sb="4" eb="5">
      <t>ハシ</t>
    </rPh>
    <rPh sb="5" eb="6">
      <t>バ</t>
    </rPh>
    <phoneticPr fontId="2"/>
  </si>
  <si>
    <t>S「石神」</t>
    <rPh sb="2" eb="4">
      <t>イシガミ</t>
    </rPh>
    <phoneticPr fontId="2"/>
  </si>
  <si>
    <t>R141</t>
    <phoneticPr fontId="2"/>
  </si>
  <si>
    <t>S「柏木入口」</t>
    <rPh sb="2" eb="4">
      <t>カシワギ</t>
    </rPh>
    <rPh sb="4" eb="6">
      <t>イリグチ</t>
    </rPh>
    <phoneticPr fontId="2"/>
  </si>
  <si>
    <t>K80</t>
    <phoneticPr fontId="2"/>
  </si>
  <si>
    <t>K80, R144</t>
    <phoneticPr fontId="2"/>
  </si>
  <si>
    <t>S「中央東」</t>
    <rPh sb="2" eb="4">
      <t>チュウオウ</t>
    </rPh>
    <rPh sb="4" eb="5">
      <t>ヒガシ</t>
    </rPh>
    <phoneticPr fontId="2"/>
  </si>
  <si>
    <t>R18</t>
    <phoneticPr fontId="2"/>
  </si>
  <si>
    <t>Y右</t>
    <rPh sb="1" eb="2">
      <t>ミギ</t>
    </rPh>
    <phoneticPr fontId="2"/>
  </si>
  <si>
    <t>S「母袋」</t>
    <rPh sb="2" eb="3">
      <t>ハハ</t>
    </rPh>
    <rPh sb="3" eb="4">
      <t>ブクロ</t>
    </rPh>
    <phoneticPr fontId="2"/>
  </si>
  <si>
    <t>Uターン</t>
    <phoneticPr fontId="2"/>
  </si>
  <si>
    <t>S「大屋」</t>
    <rPh sb="2" eb="4">
      <t>オオヤ</t>
    </rPh>
    <phoneticPr fontId="2"/>
  </si>
  <si>
    <t>┬右</t>
    <rPh sb="1" eb="2">
      <t>ミギ</t>
    </rPh>
    <phoneticPr fontId="2"/>
  </si>
  <si>
    <t>正面: 白鳥神社</t>
    <rPh sb="0" eb="2">
      <t>ショウメン</t>
    </rPh>
    <rPh sb="4" eb="6">
      <t>シラトリ</t>
    </rPh>
    <rPh sb="6" eb="8">
      <t>ジンジャ</t>
    </rPh>
    <phoneticPr fontId="2"/>
  </si>
  <si>
    <t>市道, K166</t>
    <rPh sb="0" eb="2">
      <t>シドウ</t>
    </rPh>
    <phoneticPr fontId="2"/>
  </si>
  <si>
    <t>市道, K94</t>
    <rPh sb="0" eb="2">
      <t>シドウ</t>
    </rPh>
    <phoneticPr fontId="2"/>
  </si>
  <si>
    <t>S「平原」</t>
    <rPh sb="2" eb="4">
      <t>ヒラハラ</t>
    </rPh>
    <phoneticPr fontId="2"/>
  </si>
  <si>
    <t>K139</t>
    <phoneticPr fontId="2"/>
  </si>
  <si>
    <t>市道, K139</t>
    <rPh sb="0" eb="2">
      <t>シドウ</t>
    </rPh>
    <phoneticPr fontId="2"/>
  </si>
  <si>
    <t>┼直進</t>
    <rPh sb="1" eb="3">
      <t>チョクシン</t>
    </rPh>
    <phoneticPr fontId="2"/>
  </si>
  <si>
    <t>S「中込橋場」</t>
    <rPh sb="2" eb="4">
      <t>ナカゴミ</t>
    </rPh>
    <rPh sb="4" eb="5">
      <t>バシ</t>
    </rPh>
    <rPh sb="5" eb="6">
      <t>バ</t>
    </rPh>
    <phoneticPr fontId="2"/>
  </si>
  <si>
    <t>┼右</t>
    <rPh sb="1" eb="2">
      <t>ミギ</t>
    </rPh>
    <phoneticPr fontId="2"/>
  </si>
  <si>
    <t>S「中込」
コントロール5 (時間制限無し)
ファミリーマート佐久中込店</t>
    <rPh sb="2" eb="4">
      <t>ナカゴミ</t>
    </rPh>
    <rPh sb="15" eb="17">
      <t>ジカン</t>
    </rPh>
    <rPh sb="17" eb="19">
      <t>セイゲン</t>
    </rPh>
    <rPh sb="19" eb="20">
      <t>ナ</t>
    </rPh>
    <rPh sb="31" eb="33">
      <t>サク</t>
    </rPh>
    <rPh sb="33" eb="35">
      <t>ナカゴミ</t>
    </rPh>
    <rPh sb="35" eb="36">
      <t>ミセ</t>
    </rPh>
    <phoneticPr fontId="2"/>
  </si>
  <si>
    <t>K93, K45</t>
    <phoneticPr fontId="2"/>
  </si>
  <si>
    <t>コントロール6 (時間制限無し)
道の駅 オアシスなんもく</t>
    <rPh sb="9" eb="11">
      <t>ジカン</t>
    </rPh>
    <rPh sb="11" eb="13">
      <t>セイゲン</t>
    </rPh>
    <rPh sb="13" eb="14">
      <t>ナ</t>
    </rPh>
    <rPh sb="17" eb="18">
      <t>ミチ</t>
    </rPh>
    <rPh sb="19" eb="20">
      <t>エキ</t>
    </rPh>
    <phoneticPr fontId="2"/>
  </si>
  <si>
    <t>S「元総社町東」</t>
    <rPh sb="2" eb="3">
      <t>モト</t>
    </rPh>
    <rPh sb="3" eb="6">
      <t>ソウジャマチ</t>
    </rPh>
    <rPh sb="6" eb="7">
      <t>ヒガシ</t>
    </rPh>
    <phoneticPr fontId="2"/>
  </si>
  <si>
    <t>六差路を左</t>
    <rPh sb="0" eb="1">
      <t>ロク</t>
    </rPh>
    <rPh sb="1" eb="2">
      <t>サ</t>
    </rPh>
    <rPh sb="2" eb="3">
      <t>ロ</t>
    </rPh>
    <rPh sb="4" eb="5">
      <t>ヒダリ</t>
    </rPh>
    <phoneticPr fontId="2"/>
  </si>
  <si>
    <t>K66</t>
    <phoneticPr fontId="2"/>
  </si>
  <si>
    <t>S</t>
    <phoneticPr fontId="2"/>
  </si>
  <si>
    <t>市道, K115</t>
    <rPh sb="0" eb="2">
      <t>シドウ</t>
    </rPh>
    <phoneticPr fontId="2"/>
  </si>
  <si>
    <t>S「栃本町」</t>
    <phoneticPr fontId="2"/>
  </si>
  <si>
    <t>K144</t>
    <phoneticPr fontId="2"/>
  </si>
  <si>
    <t>K16, K9</t>
    <phoneticPr fontId="2"/>
  </si>
  <si>
    <t>K367</t>
    <phoneticPr fontId="2"/>
  </si>
  <si>
    <t>市道</t>
    <rPh sb="0" eb="2">
      <t>シドウ</t>
    </rPh>
    <phoneticPr fontId="2"/>
  </si>
  <si>
    <t>止まれ</t>
    <rPh sb="0" eb="1">
      <t>ト</t>
    </rPh>
    <phoneticPr fontId="2"/>
  </si>
  <si>
    <t>K21, K42, 
市道</t>
  </si>
  <si>
    <t>K320, K183</t>
  </si>
  <si>
    <t>K9, K16</t>
  </si>
  <si>
    <t>K66, K208</t>
  </si>
  <si>
    <t>K183, K320</t>
  </si>
  <si>
    <t>K54, K1</t>
  </si>
  <si>
    <t>右折後すぐに踏切を横断</t>
    <rPh sb="0" eb="2">
      <t>ウセツ</t>
    </rPh>
    <rPh sb="2" eb="3">
      <t>ゴ</t>
    </rPh>
    <rPh sb="6" eb="8">
      <t>フミキリ</t>
    </rPh>
    <rPh sb="9" eb="11">
      <t>オウダン</t>
    </rPh>
    <phoneticPr fontId="2"/>
  </si>
  <si>
    <t>S「愛宕神社」</t>
    <rPh sb="2" eb="4">
      <t>アタゴ</t>
    </rPh>
    <rPh sb="4" eb="6">
      <t>ジンジャ</t>
    </rPh>
    <phoneticPr fontId="2"/>
  </si>
  <si>
    <t>踏切の手前を左折</t>
    <rPh sb="0" eb="2">
      <t>フミキリ</t>
    </rPh>
    <rPh sb="3" eb="4">
      <t>テマエ</t>
    </rPh>
    <rPh sb="6" eb="7">
      <t>ヒダリ</t>
    </rPh>
    <phoneticPr fontId="2"/>
  </si>
  <si>
    <t>Y左</t>
    <rPh sb="1" eb="2">
      <t>ヒダリ</t>
    </rPh>
    <phoneticPr fontId="2"/>
  </si>
  <si>
    <t>K93</t>
    <phoneticPr fontId="2"/>
  </si>
  <si>
    <t>S「平原」</t>
    <rPh sb="2" eb="4">
      <t>ヒラハラ</t>
    </rPh>
    <phoneticPr fontId="2"/>
  </si>
  <si>
    <t>┼直進</t>
    <rPh sb="1" eb="3">
      <t>チョクシン</t>
    </rPh>
    <phoneticPr fontId="2"/>
  </si>
  <si>
    <t>市道</t>
    <rPh sb="0" eb="2">
      <t>シドウ</t>
    </rPh>
    <phoneticPr fontId="2"/>
  </si>
  <si>
    <t>コントロール3 (時間制限有り)
セブンイレブン小諸新家店</t>
    <rPh sb="9" eb="11">
      <t>ジカン</t>
    </rPh>
    <rPh sb="11" eb="13">
      <t>セイゲン</t>
    </rPh>
    <rPh sb="13" eb="14">
      <t>ア</t>
    </rPh>
    <rPh sb="24" eb="26">
      <t>コモロ</t>
    </rPh>
    <rPh sb="26" eb="27">
      <t>シン</t>
    </rPh>
    <rPh sb="27" eb="28">
      <t>イエ</t>
    </rPh>
    <rPh sb="28" eb="29">
      <t>ミセ</t>
    </rPh>
    <phoneticPr fontId="2"/>
  </si>
  <si>
    <t>コントロール4 (時間制限有り)
ローソン長野東通り店</t>
    <rPh sb="21" eb="23">
      <t>ナガノ</t>
    </rPh>
    <rPh sb="23" eb="24">
      <t>ヒガシ</t>
    </rPh>
    <rPh sb="24" eb="25">
      <t>トオ</t>
    </rPh>
    <rPh sb="26" eb="27">
      <t>ミセ</t>
    </rPh>
    <phoneticPr fontId="2"/>
  </si>
  <si>
    <t>コントロール8  (時間制限有り)
セブンイレブン野田関宿台町店</t>
    <phoneticPr fontId="2"/>
  </si>
  <si>
    <t>五差路を右</t>
    <rPh sb="0" eb="1">
      <t>ゴ</t>
    </rPh>
    <rPh sb="1" eb="2">
      <t>サ</t>
    </rPh>
    <rPh sb="2" eb="3">
      <t>ロ</t>
    </rPh>
    <phoneticPr fontId="2"/>
  </si>
  <si>
    <t>R18側道</t>
    <rPh sb="3" eb="5">
      <t>ソクドウ</t>
    </rPh>
    <phoneticPr fontId="2"/>
  </si>
  <si>
    <t>S「樋越町東」</t>
    <rPh sb="2" eb="4">
      <t>ヒゴシ</t>
    </rPh>
    <rPh sb="4" eb="5">
      <t>マチ</t>
    </rPh>
    <rPh sb="5" eb="6">
      <t>ヒガシ</t>
    </rPh>
    <phoneticPr fontId="2"/>
  </si>
  <si>
    <t>(標高918m)</t>
    <rPh sb="1" eb="3">
      <t>ヒョウコウ</t>
    </rPh>
    <phoneticPr fontId="2"/>
  </si>
  <si>
    <t>止まれ</t>
    <rPh sb="0" eb="1">
      <t>ト</t>
    </rPh>
    <phoneticPr fontId="2"/>
  </si>
  <si>
    <t>┼直進</t>
    <phoneticPr fontId="2"/>
  </si>
  <si>
    <t>市道</t>
    <rPh sb="0" eb="2">
      <t>シドウ</t>
    </rPh>
    <phoneticPr fontId="2"/>
  </si>
  <si>
    <t>右折して宿之島橋を渡る</t>
    <rPh sb="0" eb="2">
      <t>ウセツ</t>
    </rPh>
    <rPh sb="4" eb="5">
      <t>シュク</t>
    </rPh>
    <rPh sb="5" eb="6">
      <t>ノ</t>
    </rPh>
    <rPh sb="6" eb="7">
      <t>シマ</t>
    </rPh>
    <rPh sb="7" eb="8">
      <t>バシ</t>
    </rPh>
    <rPh sb="9" eb="10">
      <t>ワタ</t>
    </rPh>
    <phoneticPr fontId="2"/>
  </si>
  <si>
    <t>S「菱町一丁目」</t>
    <rPh sb="2" eb="4">
      <t>ヒシマチ</t>
    </rPh>
    <rPh sb="4" eb="7">
      <t>イッチョウメ</t>
    </rPh>
    <phoneticPr fontId="2"/>
  </si>
  <si>
    <t>K227</t>
    <phoneticPr fontId="2"/>
  </si>
  <si>
    <t>S</t>
    <phoneticPr fontId="2"/>
  </si>
  <si>
    <t>K218</t>
    <phoneticPr fontId="2"/>
  </si>
  <si>
    <t>K208</t>
    <phoneticPr fontId="2"/>
  </si>
  <si>
    <t>コントロール7 (時間制限無し)
須花トンネル</t>
    <rPh sb="9" eb="11">
      <t>ジカン</t>
    </rPh>
    <rPh sb="11" eb="13">
      <t>セイゲン</t>
    </rPh>
    <rPh sb="13" eb="14">
      <t>ナ</t>
    </rPh>
    <rPh sb="17" eb="18">
      <t>ス</t>
    </rPh>
    <rPh sb="18" eb="19">
      <t>ハナ</t>
    </rPh>
    <phoneticPr fontId="2"/>
  </si>
  <si>
    <t>K208</t>
    <phoneticPr fontId="2"/>
  </si>
  <si>
    <t>Finish
セブンイレブン松戸小山店</t>
    <rPh sb="14" eb="16">
      <t>マツド</t>
    </rPh>
    <rPh sb="16" eb="18">
      <t>コヤマ</t>
    </rPh>
    <rPh sb="18" eb="19">
      <t>ミセ</t>
    </rPh>
    <phoneticPr fontId="2"/>
  </si>
  <si>
    <t>飯塚整体院の看板の見える方向</t>
    <rPh sb="0" eb="2">
      <t>イイヅカ</t>
    </rPh>
    <rPh sb="2" eb="4">
      <t>セイタイ</t>
    </rPh>
    <rPh sb="4" eb="5">
      <t>イン</t>
    </rPh>
    <rPh sb="6" eb="8">
      <t>カンバン</t>
    </rPh>
    <rPh sb="9" eb="10">
      <t>ミ</t>
    </rPh>
    <rPh sb="12" eb="14">
      <t>ホウコウ</t>
    </rPh>
    <phoneticPr fontId="2"/>
  </si>
  <si>
    <t>┼左</t>
    <rPh sb="1" eb="2">
      <t>ヒダリ</t>
    </rPh>
    <phoneticPr fontId="2"/>
  </si>
  <si>
    <t>昭和新橋を渡ってすぐ左折</t>
    <rPh sb="0" eb="2">
      <t>ショウワ</t>
    </rPh>
    <rPh sb="2" eb="3">
      <t>シン</t>
    </rPh>
    <rPh sb="3" eb="4">
      <t>ハシ</t>
    </rPh>
    <rPh sb="4" eb="5">
      <t>イタバシ</t>
    </rPh>
    <rPh sb="5" eb="6">
      <t>ワタ</t>
    </rPh>
    <rPh sb="10" eb="12">
      <t>サセツ</t>
    </rPh>
    <phoneticPr fontId="2"/>
  </si>
  <si>
    <t>香取神社の鳥居のすぐ先を右折
鳥居の下も通れるが車止め注意</t>
    <phoneticPr fontId="2"/>
  </si>
  <si>
    <t>五差路を右</t>
    <phoneticPr fontId="2"/>
  </si>
  <si>
    <t>正面: 松安寺墓地分譲中の看板とカーブミラー</t>
    <phoneticPr fontId="2"/>
  </si>
  <si>
    <t>葛西橋を渡る(歩道通行推奨)。</t>
    <phoneticPr fontId="2"/>
  </si>
  <si>
    <t>六差路を右</t>
    <rPh sb="0" eb="1">
      <t>ロク</t>
    </rPh>
    <rPh sb="1" eb="2">
      <t>サ</t>
    </rPh>
    <rPh sb="2" eb="3">
      <t>ロ</t>
    </rPh>
    <rPh sb="4" eb="5">
      <t>ミギ</t>
    </rPh>
    <phoneticPr fontId="2"/>
  </si>
  <si>
    <t>K451, K156,
市道, K52</t>
    <phoneticPr fontId="2"/>
  </si>
  <si>
    <t>K2, K139,
市道</t>
    <rPh sb="10" eb="12">
      <t>シドウ</t>
    </rPh>
    <phoneticPr fontId="2"/>
  </si>
  <si>
    <t>R152, K483,
市道</t>
    <rPh sb="12" eb="14">
      <t>シドウ</t>
    </rPh>
    <phoneticPr fontId="2"/>
  </si>
  <si>
    <t>R122, K3,
市道</t>
    <rPh sb="10" eb="12">
      <t>シドウ</t>
    </rPh>
    <phoneticPr fontId="2"/>
  </si>
  <si>
    <t>市道, K42,
K21</t>
    <phoneticPr fontId="2"/>
  </si>
  <si>
    <t>市道, K156,
T451</t>
    <phoneticPr fontId="2"/>
  </si>
  <si>
    <t>スタート
葛飾大橋（国道298号）下の江戸川
サイクリングロード（右岸）</t>
    <phoneticPr fontId="2"/>
  </si>
  <si>
    <t>押ボタン信号を押して横断歩道を渡る</t>
    <rPh sb="10" eb="12">
      <t>オウダン</t>
    </rPh>
    <rPh sb="12" eb="14">
      <t>ホドウ</t>
    </rPh>
    <phoneticPr fontId="2"/>
  </si>
  <si>
    <t>右後方</t>
    <rPh sb="0" eb="1">
      <t>ミギ</t>
    </rPh>
    <rPh sb="1" eb="3">
      <t>コウホウ</t>
    </rPh>
    <phoneticPr fontId="2"/>
  </si>
  <si>
    <t>┼左</t>
    <phoneticPr fontId="2"/>
  </si>
  <si>
    <t>S＝信号、「 」=信号名、┼=十字路、┬=T字路、Y=Y字路、├=├字路、┤=┤字路、</t>
    <phoneticPr fontId="2"/>
  </si>
  <si>
    <t>K54</t>
  </si>
  <si>
    <t>折り返し</t>
    <rPh sb="0" eb="1">
      <t>オ</t>
    </rPh>
    <rPh sb="2" eb="3">
      <t>カエ</t>
    </rPh>
    <phoneticPr fontId="2"/>
  </si>
  <si>
    <t>＜ゴール後＞</t>
  </si>
  <si>
    <t>セブンイレブン松戸小山店</t>
  </si>
  <si>
    <t>┼右</t>
    <phoneticPr fontId="2"/>
  </si>
  <si>
    <t>┬左</t>
    <phoneticPr fontId="2"/>
  </si>
  <si>
    <t>K5</t>
    <phoneticPr fontId="2"/>
  </si>
  <si>
    <t>葛飾橋を渡らない
旧水戸街道</t>
    <rPh sb="9" eb="14">
      <t>キュウミトカイドウ</t>
    </rPh>
    <phoneticPr fontId="2"/>
  </si>
  <si>
    <t>S「角町」</t>
    <rPh sb="2" eb="3">
      <t>カド</t>
    </rPh>
    <rPh sb="3" eb="4">
      <t>マチ</t>
    </rPh>
    <phoneticPr fontId="2"/>
  </si>
  <si>
    <t>松の木橋を渡る</t>
    <rPh sb="0" eb="1">
      <t>マツ</t>
    </rPh>
    <rPh sb="2" eb="3">
      <t>キ</t>
    </rPh>
    <rPh sb="3" eb="4">
      <t>ハシ</t>
    </rPh>
    <rPh sb="5" eb="6">
      <t>ワタ</t>
    </rPh>
    <phoneticPr fontId="2"/>
  </si>
  <si>
    <t>S「樋野口」</t>
    <rPh sb="2" eb="3">
      <t>ヒ</t>
    </rPh>
    <rPh sb="3" eb="4">
      <t>ノ</t>
    </rPh>
    <rPh sb="4" eb="5">
      <t>クチ</t>
    </rPh>
    <phoneticPr fontId="2"/>
  </si>
  <si>
    <t>左: ローソン</t>
    <rPh sb="0" eb="1">
      <t>ヒダリ</t>
    </rPh>
    <phoneticPr fontId="2"/>
  </si>
  <si>
    <t>歩道に上がり、すぐ側の階段で土手上に上がる</t>
    <rPh sb="0" eb="2">
      <t>ホドウ</t>
    </rPh>
    <rPh sb="3" eb="4">
      <t>ア</t>
    </rPh>
    <rPh sb="9" eb="10">
      <t>ソバ</t>
    </rPh>
    <rPh sb="11" eb="13">
      <t>カイダン</t>
    </rPh>
    <rPh sb="14" eb="16">
      <t>ドテ</t>
    </rPh>
    <rPh sb="16" eb="17">
      <t>ウエ</t>
    </rPh>
    <rPh sb="18" eb="19">
      <t>ア</t>
    </rPh>
    <phoneticPr fontId="2"/>
  </si>
  <si>
    <t>左: 公衆トイレ</t>
    <rPh sb="0" eb="1">
      <t>ヒダリ</t>
    </rPh>
    <rPh sb="3" eb="5">
      <t>コウシュウ</t>
    </rPh>
    <phoneticPr fontId="2"/>
  </si>
  <si>
    <t>歩道</t>
    <rPh sb="0" eb="2">
      <t>ホドウ</t>
    </rPh>
    <phoneticPr fontId="2"/>
  </si>
  <si>
    <t>サイクリングロード</t>
    <phoneticPr fontId="2"/>
  </si>
  <si>
    <t>https://ridewithgps.com/routes/39906633?privacy_code=VLxJ1D3LbdRddQ2q</t>
    <phoneticPr fontId="2"/>
  </si>
  <si>
    <t>ゴール受付 (9/18 12:30-20:30)
松戸市勤労会館
2階 会議室A</t>
    <rPh sb="3" eb="5">
      <t>ウケツケ</t>
    </rPh>
    <rPh sb="25" eb="32">
      <t>マツドシキンロウカイカン</t>
    </rPh>
    <rPh sb="34" eb="35">
      <t>カイ</t>
    </rPh>
    <rPh sb="36" eb="39">
      <t>カイギシツ</t>
    </rPh>
    <phoneticPr fontId="2"/>
  </si>
  <si>
    <t>ゴール受付 (9/18 21:00-23:00)
江戸川左岸 公衆トイレの隣の東屋</t>
    <rPh sb="3" eb="5">
      <t>ウケツケ</t>
    </rPh>
    <rPh sb="25" eb="28">
      <t>エドガワ</t>
    </rPh>
    <rPh sb="28" eb="30">
      <t>サガン</t>
    </rPh>
    <rPh sb="31" eb="33">
      <t>コウシュウ</t>
    </rPh>
    <rPh sb="37" eb="38">
      <t>トナリ</t>
    </rPh>
    <rPh sb="39" eb="41">
      <t>アズマヤ</t>
    </rPh>
    <phoneticPr fontId="2"/>
  </si>
  <si>
    <r>
      <rPr>
        <sz val="11"/>
        <rFont val="ＭＳ Ｐゴシック"/>
        <family val="3"/>
        <charset val="128"/>
      </rPr>
      <t>左側</t>
    </r>
    <r>
      <rPr>
        <b/>
        <sz val="11"/>
        <rFont val="ＭＳ Ｐゴシック"/>
        <family val="3"/>
        <charset val="128"/>
      </rPr>
      <t xml:space="preserve">
OPEN 9/18 21:00 – CLOSE 23:00
</t>
    </r>
    <r>
      <rPr>
        <sz val="11"/>
        <rFont val="ＭＳ Ｐゴシック"/>
        <family val="3"/>
        <charset val="128"/>
      </rPr>
      <t>ゴール受付でブルベカードとレシートを提出すること</t>
    </r>
    <phoneticPr fontId="2"/>
  </si>
  <si>
    <t>sd: 2022/09/17</t>
  </si>
  <si>
    <t xml:space="preserve">600km BRM </t>
  </si>
  <si>
    <t>NO.         距離         オープン日付  時間        クローズ日付　時間</t>
  </si>
  <si>
    <t>========    ======       ===================      ====================</t>
  </si>
  <si>
    <t>スタート       0km         09/17 06:00</t>
  </si>
  <si>
    <t xml:space="preserve">       8    562.1km         09/17 23:32               09/18 19:28        </t>
  </si>
  <si>
    <t>K26, K17</t>
    <phoneticPr fontId="2"/>
  </si>
  <si>
    <t>市道</t>
    <phoneticPr fontId="2"/>
  </si>
  <si>
    <t>R18側道, R18</t>
    <rPh sb="3" eb="5">
      <t>ソクドウ</t>
    </rPh>
    <phoneticPr fontId="2"/>
  </si>
  <si>
    <t>鳥居が見える方へ</t>
    <rPh sb="0" eb="2">
      <t>トリイ</t>
    </rPh>
    <rPh sb="3" eb="4">
      <t>ミ</t>
    </rPh>
    <rPh sb="6" eb="7">
      <t>ホウ</t>
    </rPh>
    <phoneticPr fontId="2"/>
  </si>
  <si>
    <r>
      <t xml:space="preserve">標高1110m
</t>
    </r>
    <r>
      <rPr>
        <sz val="11"/>
        <color rgb="FFFF0000"/>
        <rFont val="ＭＳ Ｐゴシック"/>
        <family val="3"/>
        <charset val="128"/>
        <scheme val="minor"/>
      </rPr>
      <t>トンネルを抜けた後、下り区間は急カーブが多く路面状態も悪いので十分に注意し、スピードを出し過ぎないこと</t>
    </r>
    <rPh sb="13" eb="14">
      <t>ヌ</t>
    </rPh>
    <rPh sb="16" eb="17">
      <t>アト</t>
    </rPh>
    <rPh sb="18" eb="19">
      <t>クダ</t>
    </rPh>
    <rPh sb="20" eb="22">
      <t>クカン</t>
    </rPh>
    <rPh sb="23" eb="24">
      <t>キュウ</t>
    </rPh>
    <rPh sb="28" eb="29">
      <t>オオ</t>
    </rPh>
    <rPh sb="30" eb="32">
      <t>ロメン</t>
    </rPh>
    <rPh sb="32" eb="34">
      <t>ジョウタイ</t>
    </rPh>
    <rPh sb="35" eb="36">
      <t>ワル</t>
    </rPh>
    <rPh sb="39" eb="41">
      <t>ジュウブン</t>
    </rPh>
    <rPh sb="42" eb="44">
      <t>チュウイ</t>
    </rPh>
    <rPh sb="51" eb="52">
      <t>ダ</t>
    </rPh>
    <rPh sb="53" eb="54">
      <t>ス</t>
    </rPh>
    <phoneticPr fontId="2"/>
  </si>
  <si>
    <t>K10, K3</t>
    <phoneticPr fontId="2"/>
  </si>
  <si>
    <t>五差路を左</t>
    <rPh sb="0" eb="1">
      <t>ゴ</t>
    </rPh>
    <rPh sb="1" eb="2">
      <t>サ</t>
    </rPh>
    <rPh sb="2" eb="3">
      <t>ロ</t>
    </rPh>
    <rPh sb="4" eb="5">
      <t>ヒダリ</t>
    </rPh>
    <phoneticPr fontId="2"/>
  </si>
  <si>
    <t>K9</t>
    <phoneticPr fontId="2"/>
  </si>
  <si>
    <t>R354, K190, R354</t>
    <phoneticPr fontId="2"/>
  </si>
  <si>
    <t xml:space="preserve">       1    107.0km         09/17 09:09               09/17 13:08        </t>
  </si>
  <si>
    <t xml:space="preserve">       2    189.2km         09/17 11:34               09/17 18:36        </t>
  </si>
  <si>
    <t xml:space="preserve">       3    248.9km         09/17 13:25               09/17 22:36        </t>
  </si>
  <si>
    <t xml:space="preserve">       4    300.2km         09/17 15:00               09/18 02:00        </t>
  </si>
  <si>
    <t xml:space="preserve">       5    369.6km         09/17 17:12               09/18 06:40        </t>
  </si>
  <si>
    <t xml:space="preserve">       6    410.2km         09/17 18:28               09/18 09:20        </t>
  </si>
  <si>
    <t xml:space="preserve">       7    506.2km         09/17 21:40               09/18 15:44        </t>
  </si>
  <si>
    <t xml:space="preserve">ゴール    601.4km         09/18 00:48               09/18 22:00   </t>
  </si>
  <si>
    <t>左: すき家</t>
    <rPh sb="5" eb="6">
      <t>ヤ</t>
    </rPh>
    <phoneticPr fontId="2"/>
  </si>
  <si>
    <t>[境]方面</t>
    <phoneticPr fontId="2"/>
  </si>
  <si>
    <t>[結城]方面</t>
    <phoneticPr fontId="2"/>
  </si>
  <si>
    <t>K17</t>
    <phoneticPr fontId="2"/>
  </si>
  <si>
    <t>[柳生駅]方面</t>
    <rPh sb="1" eb="3">
      <t>ヤギュウ</t>
    </rPh>
    <rPh sb="3" eb="4">
      <t>エキ</t>
    </rPh>
    <rPh sb="5" eb="7">
      <t>ホウメン</t>
    </rPh>
    <phoneticPr fontId="2"/>
  </si>
  <si>
    <t>[館林]方面</t>
    <phoneticPr fontId="2"/>
  </si>
  <si>
    <t>[多田]方面</t>
    <rPh sb="1" eb="3">
      <t>タダ</t>
    </rPh>
    <rPh sb="4" eb="6">
      <t>ホウメン</t>
    </rPh>
    <phoneticPr fontId="2"/>
  </si>
  <si>
    <t>[桐生・飛駒]方面</t>
    <phoneticPr fontId="2"/>
  </si>
  <si>
    <t>[桐生・梅田]方面
老越路峠 (標高388m)を越える</t>
    <rPh sb="10" eb="13">
      <t>オイノコウジ</t>
    </rPh>
    <rPh sb="13" eb="14">
      <t>トウゲ</t>
    </rPh>
    <rPh sb="24" eb="25">
      <t>コ</t>
    </rPh>
    <phoneticPr fontId="2"/>
  </si>
  <si>
    <t>[前橋]方面</t>
    <phoneticPr fontId="2"/>
  </si>
  <si>
    <t>[前橋市街]方面</t>
    <rPh sb="1" eb="3">
      <t>マエバシ</t>
    </rPh>
    <rPh sb="3" eb="5">
      <t>シガイ</t>
    </rPh>
    <rPh sb="6" eb="8">
      <t>ホウメン</t>
    </rPh>
    <phoneticPr fontId="2"/>
  </si>
  <si>
    <t>[佐久・下仁田]方面</t>
    <rPh sb="1" eb="3">
      <t>サク</t>
    </rPh>
    <rPh sb="4" eb="7">
      <t>シモニタ</t>
    </rPh>
    <rPh sb="8" eb="10">
      <t>ホウメン</t>
    </rPh>
    <phoneticPr fontId="2"/>
  </si>
  <si>
    <t>[上野・南牧]方面</t>
    <rPh sb="1" eb="3">
      <t>ウエノ</t>
    </rPh>
    <rPh sb="4" eb="6">
      <t>ナンモク</t>
    </rPh>
    <rPh sb="7" eb="9">
      <t>ホウメン</t>
    </rPh>
    <phoneticPr fontId="2"/>
  </si>
  <si>
    <t>[臼田]方面</t>
    <rPh sb="1" eb="3">
      <t>ウスダ</t>
    </rPh>
    <rPh sb="4" eb="6">
      <t>ホウメン</t>
    </rPh>
    <phoneticPr fontId="2"/>
  </si>
  <si>
    <t>[富岡]方面</t>
    <rPh sb="1" eb="3">
      <t>トミオカ</t>
    </rPh>
    <rPh sb="4" eb="6">
      <t>ホウメン</t>
    </rPh>
    <phoneticPr fontId="2"/>
  </si>
  <si>
    <t>[諏訪・小諸・上信越道]方面</t>
    <rPh sb="1" eb="3">
      <t>スワ</t>
    </rPh>
    <rPh sb="4" eb="6">
      <t>コモロ</t>
    </rPh>
    <rPh sb="7" eb="8">
      <t>ジョウ</t>
    </rPh>
    <rPh sb="8" eb="10">
      <t>シンエツ</t>
    </rPh>
    <rPh sb="10" eb="11">
      <t>ドウ</t>
    </rPh>
    <rPh sb="12" eb="14">
      <t>ホウメン</t>
    </rPh>
    <phoneticPr fontId="2"/>
  </si>
  <si>
    <t>[上田・小諸・佐久IC]方面</t>
    <rPh sb="1" eb="3">
      <t>ウエダ</t>
    </rPh>
    <rPh sb="4" eb="6">
      <t>コモロ</t>
    </rPh>
    <rPh sb="7" eb="9">
      <t>サク</t>
    </rPh>
    <rPh sb="12" eb="14">
      <t>ホウメン</t>
    </rPh>
    <phoneticPr fontId="2"/>
  </si>
  <si>
    <t>側道を進む (本道を登らない)
[長野駅・善光寺・長野市街]方面</t>
    <rPh sb="0" eb="2">
      <t>ソクドウ</t>
    </rPh>
    <rPh sb="3" eb="4">
      <t>スス</t>
    </rPh>
    <rPh sb="7" eb="9">
      <t>ホンドウ</t>
    </rPh>
    <rPh sb="10" eb="11">
      <t>ノボ</t>
    </rPh>
    <rPh sb="17" eb="19">
      <t>ナガノ</t>
    </rPh>
    <rPh sb="19" eb="20">
      <t>エキ</t>
    </rPh>
    <rPh sb="21" eb="24">
      <t>ゼンコウジ</t>
    </rPh>
    <rPh sb="25" eb="27">
      <t>ナガノ</t>
    </rPh>
    <rPh sb="27" eb="29">
      <t>シガイ</t>
    </rPh>
    <rPh sb="30" eb="32">
      <t>ホウメン</t>
    </rPh>
    <phoneticPr fontId="2"/>
  </si>
  <si>
    <t>[長野市街]方面</t>
    <rPh sb="1" eb="3">
      <t>ナガノ</t>
    </rPh>
    <rPh sb="3" eb="5">
      <t>シガイ</t>
    </rPh>
    <rPh sb="6" eb="8">
      <t>ホウメン</t>
    </rPh>
    <phoneticPr fontId="2"/>
  </si>
  <si>
    <r>
      <rPr>
        <sz val="11"/>
        <rFont val="ＭＳ Ｐゴシック"/>
        <family val="3"/>
        <charset val="128"/>
        <scheme val="minor"/>
      </rPr>
      <t>[下仁田・田口峠]方面</t>
    </r>
    <r>
      <rPr>
        <sz val="11"/>
        <color rgb="FFFF0000"/>
        <rFont val="ＭＳ Ｐゴシック"/>
        <family val="3"/>
        <charset val="128"/>
        <scheme val="minor"/>
      </rPr>
      <t xml:space="preserve">
田口峠前後の区間では野生動物に注意</t>
    </r>
    <rPh sb="1" eb="4">
      <t>シモニタ</t>
    </rPh>
    <rPh sb="5" eb="7">
      <t>タグチ</t>
    </rPh>
    <rPh sb="7" eb="8">
      <t>トウゲ</t>
    </rPh>
    <rPh sb="9" eb="11">
      <t>ホウメン</t>
    </rPh>
    <rPh sb="15" eb="17">
      <t>ゼンゴ</t>
    </rPh>
    <rPh sb="18" eb="20">
      <t>クカン</t>
    </rPh>
    <phoneticPr fontId="2"/>
  </si>
  <si>
    <t>標高1110m</t>
    <phoneticPr fontId="2"/>
  </si>
  <si>
    <t>[田沼]方面</t>
    <rPh sb="1" eb="3">
      <t>タヌマ</t>
    </rPh>
    <rPh sb="4" eb="6">
      <t>ホウメン</t>
    </rPh>
    <phoneticPr fontId="2"/>
  </si>
  <si>
    <t>宝珠花橋を渡る。
交通状況によっては下流側の歩道橋を通行(徐行)すること</t>
    <rPh sb="5" eb="6">
      <t>ワタ</t>
    </rPh>
    <rPh sb="9" eb="11">
      <t>コウツウ</t>
    </rPh>
    <rPh sb="11" eb="13">
      <t>ジョウキョウ</t>
    </rPh>
    <rPh sb="18" eb="20">
      <t>カリュウ</t>
    </rPh>
    <rPh sb="20" eb="21">
      <t>ガワ</t>
    </rPh>
    <rPh sb="22" eb="25">
      <t>ホドウキョウ</t>
    </rPh>
    <rPh sb="26" eb="28">
      <t>ツウコウ</t>
    </rPh>
    <rPh sb="29" eb="31">
      <t>ジョコウ</t>
    </rPh>
    <phoneticPr fontId="2"/>
  </si>
  <si>
    <t>[佐野]方面</t>
    <rPh sb="1" eb="3">
      <t>サノ</t>
    </rPh>
    <rPh sb="4" eb="6">
      <t>ホウメン</t>
    </rPh>
    <phoneticPr fontId="2"/>
  </si>
  <si>
    <t>[葛生]方面</t>
    <rPh sb="1" eb="3">
      <t>クズウ</t>
    </rPh>
    <rPh sb="4" eb="6">
      <t>ホウメン</t>
    </rPh>
    <phoneticPr fontId="2"/>
  </si>
  <si>
    <t>桐生川沿いの土手上の細い道へ進む</t>
    <rPh sb="0" eb="2">
      <t>キリュウ</t>
    </rPh>
    <rPh sb="2" eb="3">
      <t>カワ</t>
    </rPh>
    <rPh sb="3" eb="4">
      <t>ゾ</t>
    </rPh>
    <rPh sb="6" eb="8">
      <t>ドテ</t>
    </rPh>
    <rPh sb="8" eb="9">
      <t>ウエ</t>
    </rPh>
    <rPh sb="10" eb="11">
      <t>ホソ</t>
    </rPh>
    <rPh sb="12" eb="13">
      <t>ミチ</t>
    </rPh>
    <rPh sb="14" eb="15">
      <t>スス</t>
    </rPh>
    <phoneticPr fontId="2"/>
  </si>
  <si>
    <t>左前方: 西田医院の看板</t>
    <rPh sb="0" eb="1">
      <t>ヒダリ</t>
    </rPh>
    <rPh sb="1" eb="3">
      <t>ゼンポウ</t>
    </rPh>
    <rPh sb="5" eb="7">
      <t>ニシダ</t>
    </rPh>
    <rPh sb="7" eb="9">
      <t>イイン</t>
    </rPh>
    <rPh sb="10" eb="12">
      <t>カンバン</t>
    </rPh>
    <phoneticPr fontId="2"/>
  </si>
  <si>
    <t>[県庁・市役所]方面</t>
    <rPh sb="1" eb="3">
      <t>ケンチョウ</t>
    </rPh>
    <rPh sb="4" eb="7">
      <t>シヤクショ</t>
    </rPh>
    <rPh sb="8" eb="10">
      <t>ホウメン</t>
    </rPh>
    <phoneticPr fontId="2"/>
  </si>
  <si>
    <t>歩道橋のある交差点
[安中]方面</t>
    <rPh sb="0" eb="3">
      <t>ホドウキョウ</t>
    </rPh>
    <rPh sb="6" eb="9">
      <t>コウサテン</t>
    </rPh>
    <rPh sb="11" eb="13">
      <t>アンナカ</t>
    </rPh>
    <rPh sb="14" eb="16">
      <t>ホウメン</t>
    </rPh>
    <phoneticPr fontId="2"/>
  </si>
  <si>
    <t>常田南交差点を過ぎて約100m</t>
    <rPh sb="0" eb="1">
      <t>ツネ</t>
    </rPh>
    <rPh sb="1" eb="2">
      <t>タ</t>
    </rPh>
    <rPh sb="2" eb="3">
      <t>ミナミ</t>
    </rPh>
    <rPh sb="3" eb="6">
      <t>コウサテン</t>
    </rPh>
    <rPh sb="7" eb="8">
      <t>ス</t>
    </rPh>
    <rPh sb="10" eb="11">
      <t>ヤク</t>
    </rPh>
    <phoneticPr fontId="2"/>
  </si>
  <si>
    <t>左: 昭和シェル</t>
    <rPh sb="0" eb="1">
      <t>ヒダリ</t>
    </rPh>
    <rPh sb="3" eb="5">
      <t>ショウワ</t>
    </rPh>
    <phoneticPr fontId="2"/>
  </si>
  <si>
    <r>
      <t>右側
(参考: OPEN 11:34 - CLOSE 18:36)</t>
    </r>
    <r>
      <rPr>
        <b/>
        <sz val="11"/>
        <rFont val="ＭＳ Ｐゴシック"/>
        <family val="3"/>
        <charset val="128"/>
        <scheme val="minor"/>
      </rPr>
      <t xml:space="preserve">
レシートまたはフォトチェック</t>
    </r>
    <r>
      <rPr>
        <sz val="11"/>
        <rFont val="ＭＳ Ｐゴシック"/>
        <family val="3"/>
        <charset val="128"/>
        <scheme val="minor"/>
      </rPr>
      <t xml:space="preserve">
道の駅オアシスなんもくの農林物産直売所(営業時間: 9:00-17:00)または食堂で買物をしてレシートを取得すること。または、道の駅オアシスなんもくと分かる場所で写真を撮影すること。</t>
    </r>
    <rPh sb="0" eb="2">
      <t>ミギガワ</t>
    </rPh>
    <rPh sb="4" eb="6">
      <t>サンコウ</t>
    </rPh>
    <rPh sb="61" eb="63">
      <t>ノウリン</t>
    </rPh>
    <rPh sb="63" eb="65">
      <t>ブッサン</t>
    </rPh>
    <rPh sb="65" eb="67">
      <t>チョクバイ</t>
    </rPh>
    <rPh sb="67" eb="68">
      <t>ジョ</t>
    </rPh>
    <rPh sb="69" eb="71">
      <t>エイギョウ</t>
    </rPh>
    <rPh sb="71" eb="73">
      <t>ジカン</t>
    </rPh>
    <rPh sb="89" eb="91">
      <t>ショクドウ</t>
    </rPh>
    <phoneticPr fontId="2"/>
  </si>
  <si>
    <r>
      <t xml:space="preserve">左側
(参考: OPEN 18:28 - CLOSE 9/18 09:20)
</t>
    </r>
    <r>
      <rPr>
        <b/>
        <sz val="11"/>
        <rFont val="ＭＳ Ｐゴシック"/>
        <family val="3"/>
        <charset val="128"/>
        <scheme val="minor"/>
      </rPr>
      <t>レシートまたはフォトチェック</t>
    </r>
    <r>
      <rPr>
        <sz val="11"/>
        <rFont val="ＭＳ Ｐゴシック"/>
        <family val="3"/>
        <charset val="128"/>
        <scheme val="minor"/>
      </rPr>
      <t xml:space="preserve">
道の駅オアシスなんもくの農林物産直売所(営業時間: 9:00-17:00)または食堂で買物をしてレシートを取得すること。または、道の駅オアシスなんもくと分かる場所で写真を撮影すること。</t>
    </r>
    <rPh sb="0" eb="1">
      <t>ヒダリ</t>
    </rPh>
    <rPh sb="1" eb="2">
      <t>ガワ</t>
    </rPh>
    <phoneticPr fontId="2"/>
  </si>
  <si>
    <t>左前方: 小板橋歯科</t>
    <rPh sb="0" eb="1">
      <t>ヒダリ</t>
    </rPh>
    <rPh sb="1" eb="3">
      <t>ゼンポウ</t>
    </rPh>
    <rPh sb="5" eb="8">
      <t>コイタバシ</t>
    </rPh>
    <rPh sb="8" eb="10">
      <t>シカ</t>
    </rPh>
    <phoneticPr fontId="2"/>
  </si>
  <si>
    <t>左: ファッションセンターしまむら</t>
    <rPh sb="0" eb="1">
      <t>ヒダリ</t>
    </rPh>
    <phoneticPr fontId="2"/>
  </si>
  <si>
    <t>右: ファッションセンターしまむら</t>
    <phoneticPr fontId="2"/>
  </si>
  <si>
    <t>左: 「ここにゴミを捨てないでください」の看板</t>
    <rPh sb="0" eb="1">
      <t>ヒダリ</t>
    </rPh>
    <rPh sb="10" eb="11">
      <t>ス</t>
    </rPh>
    <rPh sb="21" eb="23">
      <t>カンバン</t>
    </rPh>
    <phoneticPr fontId="2"/>
  </si>
  <si>
    <t>左: Futawatari Lace</t>
    <rPh sb="0" eb="1">
      <t>ヒダリ</t>
    </rPh>
    <phoneticPr fontId="2"/>
  </si>
  <si>
    <r>
      <t xml:space="preserve">道なりに左へ
右: 「広川原の洞穴群」の案内板
</t>
    </r>
    <r>
      <rPr>
        <sz val="11"/>
        <color rgb="FFFF0000"/>
        <rFont val="ＭＳ Ｐゴシック"/>
        <family val="3"/>
        <charset val="128"/>
        <scheme val="minor"/>
      </rPr>
      <t>田口峠前後の区間では野生動物に注意</t>
    </r>
    <rPh sb="0" eb="1">
      <t>ミチ</t>
    </rPh>
    <rPh sb="4" eb="5">
      <t>ヒダリ</t>
    </rPh>
    <rPh sb="7" eb="8">
      <t>ミギ</t>
    </rPh>
    <rPh sb="11" eb="12">
      <t>ヒロ</t>
    </rPh>
    <rPh sb="12" eb="14">
      <t>カワハラ</t>
    </rPh>
    <rPh sb="15" eb="17">
      <t>ドウケツ</t>
    </rPh>
    <rPh sb="17" eb="18">
      <t>グン</t>
    </rPh>
    <rPh sb="20" eb="22">
      <t>アンナイ</t>
    </rPh>
    <rPh sb="22" eb="23">
      <t>バン</t>
    </rPh>
    <phoneticPr fontId="2"/>
  </si>
  <si>
    <t>右: 松安寺墓地分譲中の看板とカーブミラー
橋の手前を左折</t>
    <phoneticPr fontId="2"/>
  </si>
  <si>
    <t>左：（株）松浦住宅　黄色い建物・看板
左前方：コインパーキング　大栄駐車場</t>
    <rPh sb="0" eb="1">
      <t>ヒダリ</t>
    </rPh>
    <rPh sb="3" eb="4">
      <t>カブ</t>
    </rPh>
    <rPh sb="5" eb="9">
      <t>マツウラジュウタク</t>
    </rPh>
    <rPh sb="10" eb="12">
      <t>キイロ</t>
    </rPh>
    <rPh sb="13" eb="15">
      <t>タテモノ</t>
    </rPh>
    <rPh sb="16" eb="18">
      <t>カンバン</t>
    </rPh>
    <rPh sb="19" eb="20">
      <t>ヒダリ</t>
    </rPh>
    <rPh sb="20" eb="22">
      <t>ゼンポウ</t>
    </rPh>
    <rPh sb="32" eb="34">
      <t>ダイエイ</t>
    </rPh>
    <rPh sb="34" eb="37">
      <t>チュウシャジョウ</t>
    </rPh>
    <phoneticPr fontId="2"/>
  </si>
  <si>
    <t>道なりに右へ
[上野・豊野]方面</t>
    <rPh sb="8" eb="10">
      <t>ウエノ</t>
    </rPh>
    <rPh sb="11" eb="13">
      <t>トヨノ</t>
    </rPh>
    <rPh sb="14" eb="16">
      <t>ホウメン</t>
    </rPh>
    <phoneticPr fontId="2"/>
  </si>
  <si>
    <t>田沼上町交差点の次の信号
[飛駒・梅田]方面</t>
    <rPh sb="0" eb="2">
      <t>タヌマ</t>
    </rPh>
    <rPh sb="2" eb="4">
      <t>ウエマチ</t>
    </rPh>
    <rPh sb="4" eb="7">
      <t>コウサテン</t>
    </rPh>
    <rPh sb="8" eb="9">
      <t>ツギ</t>
    </rPh>
    <rPh sb="10" eb="12">
      <t>シンゴウ</t>
    </rPh>
    <phoneticPr fontId="2"/>
  </si>
  <si>
    <r>
      <t xml:space="preserve">左側
</t>
    </r>
    <r>
      <rPr>
        <b/>
        <sz val="11"/>
        <rFont val="ＭＳ Ｐゴシック"/>
        <family val="3"/>
        <charset val="128"/>
        <scheme val="minor"/>
      </rPr>
      <t xml:space="preserve">OPEN 13:25 - CLOSE 22:36
レシートチェック
</t>
    </r>
    <r>
      <rPr>
        <sz val="11"/>
        <rFont val="ＭＳ Ｐゴシック"/>
        <family val="3"/>
        <charset val="128"/>
        <scheme val="minor"/>
      </rPr>
      <t>買物をしてレシートを取得すること。</t>
    </r>
    <rPh sb="0" eb="2">
      <t>ヒダリガワ</t>
    </rPh>
    <rPh sb="37" eb="39">
      <t>カイモノ</t>
    </rPh>
    <rPh sb="47" eb="49">
      <t>シュトク</t>
    </rPh>
    <phoneticPr fontId="2"/>
  </si>
  <si>
    <r>
      <t>左側
(参考: OPEN 17:12 - CLOSE 9/18 06:40)</t>
    </r>
    <r>
      <rPr>
        <b/>
        <sz val="11"/>
        <rFont val="ＭＳ Ｐゴシック"/>
        <family val="3"/>
        <charset val="128"/>
        <scheme val="minor"/>
      </rPr>
      <t xml:space="preserve">
レシートチェック</t>
    </r>
    <r>
      <rPr>
        <sz val="11"/>
        <rFont val="ＭＳ Ｐゴシック"/>
        <family val="3"/>
        <charset val="128"/>
        <scheme val="minor"/>
      </rPr>
      <t xml:space="preserve">
買物をしてレシートを取得すること。</t>
    </r>
    <rPh sb="0" eb="1">
      <t>ヒダリ</t>
    </rPh>
    <rPh sb="1" eb="2">
      <t>ガワ</t>
    </rPh>
    <phoneticPr fontId="2"/>
  </si>
  <si>
    <r>
      <rPr>
        <sz val="11"/>
        <rFont val="ＭＳ Ｐゴシック"/>
        <family val="3"/>
        <charset val="128"/>
        <scheme val="minor"/>
      </rPr>
      <t>標高155m</t>
    </r>
    <r>
      <rPr>
        <b/>
        <sz val="11"/>
        <rFont val="ＭＳ Ｐゴシック"/>
        <family val="3"/>
        <charset val="128"/>
        <scheme val="minor"/>
      </rPr>
      <t xml:space="preserve">
</t>
    </r>
    <r>
      <rPr>
        <sz val="11"/>
        <rFont val="ＭＳ Ｐゴシック"/>
        <family val="3"/>
        <charset val="128"/>
        <scheme val="minor"/>
      </rPr>
      <t xml:space="preserve">(参考: OPEN 21:40 - CLOSE 9/18 15:44)
</t>
    </r>
    <r>
      <rPr>
        <b/>
        <sz val="11"/>
        <rFont val="ＭＳ Ｐゴシック"/>
        <family val="3"/>
        <charset val="128"/>
        <scheme val="minor"/>
      </rPr>
      <t xml:space="preserve">フォトチェック
</t>
    </r>
    <r>
      <rPr>
        <sz val="11"/>
        <rFont val="ＭＳ Ｐゴシック"/>
        <family val="3"/>
        <charset val="128"/>
        <scheme val="minor"/>
      </rPr>
      <t>「須花トンネル」の写真を撮ること。
撮影後は、トンネルを抜ける</t>
    </r>
    <rPh sb="52" eb="53">
      <t>ス</t>
    </rPh>
    <rPh sb="53" eb="54">
      <t>ハナ</t>
    </rPh>
    <rPh sb="69" eb="71">
      <t>サツエイ</t>
    </rPh>
    <rPh sb="79" eb="80">
      <t>ヌ</t>
    </rPh>
    <phoneticPr fontId="2"/>
  </si>
  <si>
    <r>
      <rPr>
        <sz val="11"/>
        <rFont val="ＭＳ Ｐゴシック"/>
        <family val="3"/>
        <charset val="128"/>
        <scheme val="minor"/>
      </rPr>
      <t>左側</t>
    </r>
    <r>
      <rPr>
        <b/>
        <sz val="11"/>
        <rFont val="ＭＳ Ｐゴシック"/>
        <family val="3"/>
        <charset val="128"/>
        <scheme val="minor"/>
      </rPr>
      <t xml:space="preserve">
OPEN 23:32 - CLOSE 9/18 19:28
レシートチェック
</t>
    </r>
    <r>
      <rPr>
        <sz val="11"/>
        <rFont val="ＭＳ Ｐゴシック"/>
        <family val="3"/>
        <charset val="128"/>
        <scheme val="minor"/>
      </rPr>
      <t>買物をしてレシートを取得すること</t>
    </r>
    <r>
      <rPr>
        <b/>
        <sz val="11"/>
        <rFont val="ＭＳ Ｐゴシック"/>
        <family val="3"/>
        <charset val="128"/>
        <scheme val="minor"/>
      </rPr>
      <t>。</t>
    </r>
    <rPh sb="0" eb="2">
      <t>ヒダリガワ</t>
    </rPh>
    <phoneticPr fontId="2"/>
  </si>
  <si>
    <t>[運動公園]方面</t>
    <rPh sb="1" eb="3">
      <t>ウンドウ</t>
    </rPh>
    <rPh sb="3" eb="5">
      <t>コウエン</t>
    </rPh>
    <rPh sb="6" eb="8">
      <t>ホウメン</t>
    </rPh>
    <phoneticPr fontId="2"/>
  </si>
  <si>
    <t>[日光・桐生市街]方面</t>
    <rPh sb="1" eb="3">
      <t>ニッコウ</t>
    </rPh>
    <rPh sb="4" eb="6">
      <t>キリュウ</t>
    </rPh>
    <rPh sb="6" eb="8">
      <t>シガイ</t>
    </rPh>
    <rPh sb="9" eb="11">
      <t>ホウメン</t>
    </rPh>
    <phoneticPr fontId="2"/>
  </si>
  <si>
    <t>[太田]方面</t>
    <rPh sb="1" eb="3">
      <t>オオタ</t>
    </rPh>
    <rPh sb="4" eb="6">
      <t>ホウメン</t>
    </rPh>
    <phoneticPr fontId="2"/>
  </si>
  <si>
    <t>S「相老駅入口」</t>
    <rPh sb="2" eb="4">
      <t>アイオイ</t>
    </rPh>
    <rPh sb="4" eb="5">
      <t>エキ</t>
    </rPh>
    <rPh sb="5" eb="7">
      <t>イリグチ</t>
    </rPh>
    <phoneticPr fontId="2"/>
  </si>
  <si>
    <r>
      <t xml:space="preserve">左側
</t>
    </r>
    <r>
      <rPr>
        <b/>
        <sz val="11"/>
        <rFont val="ＭＳ Ｐゴシック"/>
        <family val="3"/>
        <charset val="128"/>
        <scheme val="minor"/>
      </rPr>
      <t xml:space="preserve">OPEN 15:00 - CLOSE 9/18 02:00
レシートチェック
</t>
    </r>
    <r>
      <rPr>
        <sz val="11"/>
        <rFont val="ＭＳ Ｐゴシック"/>
        <family val="3"/>
        <charset val="128"/>
        <scheme val="minor"/>
      </rPr>
      <t>買物をしてレシートを取得すること。
レシート取得後、折り返して来た道を戻る。</t>
    </r>
    <rPh sb="0" eb="2">
      <t>ヒダリガワ</t>
    </rPh>
    <rPh sb="64" eb="67">
      <t>シュトクゴ</t>
    </rPh>
    <rPh sb="68" eb="69">
      <t>オ</t>
    </rPh>
    <rPh sb="70" eb="71">
      <t>カエ</t>
    </rPh>
    <rPh sb="73" eb="74">
      <t>キ</t>
    </rPh>
    <rPh sb="75" eb="76">
      <t>ミチ</t>
    </rPh>
    <rPh sb="77" eb="78">
      <t>モド</t>
    </rPh>
    <phoneticPr fontId="2"/>
  </si>
  <si>
    <r>
      <t>左側</t>
    </r>
    <r>
      <rPr>
        <b/>
        <sz val="11"/>
        <rFont val="ＭＳ Ｐゴシック"/>
        <family val="3"/>
        <charset val="128"/>
      </rPr>
      <t xml:space="preserve">
OPEN 9/18 12:30 – CLOSE 20:30</t>
    </r>
    <r>
      <rPr>
        <sz val="11"/>
        <rFont val="ＭＳ Ｐゴシック"/>
        <family val="3"/>
        <charset val="128"/>
      </rPr>
      <t xml:space="preserve">
ゴール受付でブルベカードとレシートを提出すること
駐輪場は建物右手にありますが狭いです
駐車場はありません。近くのコインパーキングに停めてください
</t>
    </r>
    <r>
      <rPr>
        <b/>
        <sz val="11"/>
        <color rgb="FFFF0000"/>
        <rFont val="ＭＳ Ｐゴシック"/>
        <family val="3"/>
        <charset val="128"/>
      </rPr>
      <t xml:space="preserve">20:30 までに松戸市勤労会館に到着できなかった人は#6以降に進んでください
</t>
    </r>
    <r>
      <rPr>
        <sz val="11"/>
        <color rgb="FFFF0000"/>
        <rFont val="ＭＳ Ｐゴシック"/>
        <family val="3"/>
        <charset val="128"/>
      </rPr>
      <t>・20:30 - 21:00</t>
    </r>
    <r>
      <rPr>
        <b/>
        <sz val="11"/>
        <color rgb="FFFF0000"/>
        <rFont val="ＭＳ Ｐゴシック"/>
        <family val="3"/>
        <charset val="128"/>
      </rPr>
      <t xml:space="preserve"> </t>
    </r>
    <r>
      <rPr>
        <sz val="11"/>
        <color rgb="FFFF0000"/>
        <rFont val="ＭＳ Ｐゴシック"/>
        <family val="3"/>
        <charset val="128"/>
      </rPr>
      <t>の間はゴール受付を実施しませんのでお待ちください
・21:00 以降は江戸川左岸の「江戸川の常夜燈」付近でゴール受付を開設します</t>
    </r>
    <rPh sb="0" eb="1">
      <t>ヒダリ</t>
    </rPh>
    <rPh sb="58" eb="61">
      <t>チュウリンジョウ</t>
    </rPh>
    <rPh sb="62" eb="64">
      <t>タテモノ</t>
    </rPh>
    <rPh sb="64" eb="66">
      <t>ミギテ</t>
    </rPh>
    <rPh sb="72" eb="73">
      <t>セマ</t>
    </rPh>
    <rPh sb="77" eb="80">
      <t>チュウシャジョウ</t>
    </rPh>
    <rPh sb="87" eb="88">
      <t>チカ</t>
    </rPh>
    <rPh sb="99" eb="100">
      <t>ト</t>
    </rPh>
    <rPh sb="117" eb="119">
      <t>マツド</t>
    </rPh>
    <rPh sb="119" eb="120">
      <t>シ</t>
    </rPh>
    <rPh sb="120" eb="122">
      <t>キンロウ</t>
    </rPh>
    <rPh sb="122" eb="124">
      <t>カイカン</t>
    </rPh>
    <rPh sb="125" eb="127">
      <t>トウチャク</t>
    </rPh>
    <rPh sb="133" eb="134">
      <t>ヒト</t>
    </rPh>
    <rPh sb="140" eb="141">
      <t>スス</t>
    </rPh>
    <rPh sb="164" eb="165">
      <t>アイダ</t>
    </rPh>
    <rPh sb="169" eb="171">
      <t>ウケツケ</t>
    </rPh>
    <rPh sb="172" eb="174">
      <t>ジッシ</t>
    </rPh>
    <rPh sb="181" eb="182">
      <t>マ</t>
    </rPh>
    <rPh sb="195" eb="197">
      <t>イコウ</t>
    </rPh>
    <rPh sb="198" eb="201">
      <t>エドガワ</t>
    </rPh>
    <rPh sb="201" eb="203">
      <t>サガン</t>
    </rPh>
    <rPh sb="205" eb="208">
      <t>エドガワ</t>
    </rPh>
    <rPh sb="209" eb="212">
      <t>ジョウヤトウ</t>
    </rPh>
    <rPh sb="213" eb="215">
      <t>フキン</t>
    </rPh>
    <rPh sb="219" eb="221">
      <t>ウケツケ</t>
    </rPh>
    <rPh sb="222" eb="224">
      <t>カイセツ</t>
    </rPh>
    <phoneticPr fontId="2"/>
  </si>
  <si>
    <t>直進</t>
    <rPh sb="0" eb="2">
      <t>チョクシン</t>
    </rPh>
    <phoneticPr fontId="2"/>
  </si>
  <si>
    <r>
      <rPr>
        <sz val="11"/>
        <rFont val="ＭＳ Ｐゴシック"/>
        <family val="3"/>
        <charset val="128"/>
        <scheme val="minor"/>
      </rPr>
      <t>(参考: OPEN 09:09 - CLOSE 13:08)</t>
    </r>
    <r>
      <rPr>
        <b/>
        <sz val="11"/>
        <rFont val="ＭＳ Ｐゴシック"/>
        <family val="3"/>
        <charset val="128"/>
        <scheme val="minor"/>
      </rPr>
      <t xml:space="preserve">
フォトチェック
</t>
    </r>
    <r>
      <rPr>
        <sz val="11"/>
        <rFont val="ＭＳ Ｐゴシック"/>
        <family val="3"/>
        <charset val="128"/>
        <scheme val="minor"/>
      </rPr>
      <t>（梅田大橋を渡った地点）
「雪の屋」または「梅田大橋」の写真を撮ってください
写真を撮った後は、[桐生市街]方面へ</t>
    </r>
    <phoneticPr fontId="2"/>
  </si>
  <si>
    <t>折り返して来た道を戻る。</t>
    <rPh sb="0" eb="1">
      <t>オ</t>
    </rPh>
    <rPh sb="2" eb="3">
      <t>カエ</t>
    </rPh>
    <rPh sb="5" eb="6">
      <t>キ</t>
    </rPh>
    <rPh sb="7" eb="8">
      <t>ミチ</t>
    </rPh>
    <rPh sb="9" eb="10">
      <t>モド</t>
    </rPh>
    <phoneticPr fontId="2"/>
  </si>
  <si>
    <t>左に上がる道(流山方面)へ直進しないように注意！</t>
    <rPh sb="7" eb="8">
      <t>ナガ</t>
    </rPh>
    <rPh sb="8" eb="9">
      <t>ヤマ</t>
    </rPh>
    <rPh sb="9" eb="11">
      <t>ホウメン</t>
    </rPh>
    <phoneticPr fontId="2"/>
  </si>
  <si>
    <t>新規作成</t>
    <rPh sb="0" eb="2">
      <t>シンキ</t>
    </rPh>
    <rPh sb="2" eb="4">
      <t>サクセイ</t>
    </rPh>
    <phoneticPr fontId="2"/>
  </si>
  <si>
    <t>Ver</t>
    <phoneticPr fontId="2"/>
  </si>
  <si>
    <t>更新日</t>
    <rPh sb="0" eb="2">
      <t>コウシン</t>
    </rPh>
    <rPh sb="2" eb="3">
      <t>ビ</t>
    </rPh>
    <phoneticPr fontId="2"/>
  </si>
  <si>
    <t>変更内容</t>
    <rPh sb="0" eb="2">
      <t>ヘンコウ</t>
    </rPh>
    <rPh sb="2" eb="4">
      <t>ナイヨウ</t>
    </rPh>
    <phoneticPr fontId="2"/>
  </si>
  <si>
    <t>備考欄修正</t>
    <rPh sb="0" eb="3">
      <t>ビコウラン</t>
    </rPh>
    <rPh sb="3" eb="5">
      <t>シュウセイ</t>
    </rPh>
    <phoneticPr fontId="2"/>
  </si>
  <si>
    <t>[飛駒]方面</t>
    <rPh sb="1" eb="3">
      <t>ヒコマ</t>
    </rPh>
    <rPh sb="4" eb="6">
      <t>ホウメン</t>
    </rPh>
    <phoneticPr fontId="2"/>
  </si>
  <si>
    <t>キューNo.</t>
    <phoneticPr fontId="2"/>
  </si>
  <si>
    <t>備考欄修正</t>
    <rPh sb="0" eb="2">
      <t>ビコウ</t>
    </rPh>
    <rPh sb="2" eb="3">
      <t>ラン</t>
    </rPh>
    <rPh sb="3" eb="5">
      <t>シュウセイ</t>
    </rPh>
    <phoneticPr fontId="2"/>
  </si>
  <si>
    <r>
      <t xml:space="preserve">06:00 START
</t>
    </r>
    <r>
      <rPr>
        <sz val="11"/>
        <color rgb="FFFF0000"/>
        <rFont val="ＭＳ Ｐゴシック"/>
        <family val="3"/>
        <charset val="128"/>
        <scheme val="minor"/>
      </rPr>
      <t>スタート地点付近にトイレはありません。近隣のゴルフ場の仮設トイレは利用できません。</t>
    </r>
    <rPh sb="16" eb="18">
      <t>チテン</t>
    </rPh>
    <rPh sb="18" eb="20">
      <t>フキン</t>
    </rPh>
    <rPh sb="31" eb="33">
      <t>キンリン</t>
    </rPh>
    <rPh sb="37" eb="38">
      <t>ジョウ</t>
    </rPh>
    <rPh sb="39" eb="41">
      <t>カセツ</t>
    </rPh>
    <rPh sb="45" eb="47">
      <t>リヨウ</t>
    </rPh>
    <phoneticPr fontId="2"/>
  </si>
  <si>
    <t>Ver 1.2 (2022/9/7)</t>
    <phoneticPr fontId="2"/>
  </si>
  <si>
    <r>
      <rPr>
        <sz val="11"/>
        <color rgb="FF002060"/>
        <rFont val="ＭＳ Ｐゴシック"/>
        <family val="3"/>
        <charset val="128"/>
        <scheme val="minor"/>
      </rPr>
      <t>この交差点から300mほど先のY字路では道なりに右前方へ進む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1"/>
        <color rgb="FF002060"/>
        <rFont val="ＭＳ Ｐゴシック"/>
        <family val="3"/>
        <charset val="128"/>
        <scheme val="minor"/>
      </rPr>
      <t>猪子トンネル(標高240m)を越える→標高157mまで下る→標高240mまで登る</t>
    </r>
    <rPh sb="2" eb="5">
      <t>コウサテン</t>
    </rPh>
    <rPh sb="13" eb="14">
      <t>サキ</t>
    </rPh>
    <rPh sb="16" eb="17">
      <t>ジ</t>
    </rPh>
    <rPh sb="17" eb="18">
      <t>ロ</t>
    </rPh>
    <rPh sb="20" eb="21">
      <t>ミチ</t>
    </rPh>
    <rPh sb="24" eb="25">
      <t>ミギ</t>
    </rPh>
    <rPh sb="25" eb="27">
      <t>ゼンポウ</t>
    </rPh>
    <rPh sb="28" eb="29">
      <t>スス</t>
    </rPh>
    <phoneticPr fontId="2"/>
  </si>
  <si>
    <t>[常総・古河]方面</t>
    <rPh sb="1" eb="3">
      <t>ジョウソウ</t>
    </rPh>
    <phoneticPr fontId="2"/>
  </si>
  <si>
    <r>
      <rPr>
        <sz val="11"/>
        <rFont val="ＭＳ Ｐゴシック"/>
        <family val="3"/>
        <charset val="128"/>
        <scheme val="minor"/>
      </rPr>
      <t>右側</t>
    </r>
    <r>
      <rPr>
        <b/>
        <sz val="11"/>
        <rFont val="ＭＳ Ｐゴシック"/>
        <family val="3"/>
        <charset val="128"/>
        <scheme val="minor"/>
      </rPr>
      <t xml:space="preserve">
OPEN 9/18 00:48 - CLOSE 22:00
レシートチェック
</t>
    </r>
    <r>
      <rPr>
        <sz val="11"/>
        <rFont val="ＭＳ Ｐゴシック"/>
        <family val="3"/>
        <charset val="128"/>
        <scheme val="minor"/>
      </rPr>
      <t>買物をしてレシートを取得すること。</t>
    </r>
    <rPh sb="0" eb="2">
      <t>ミギガワ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</si>
</sst>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\ "/>
  </numFmts>
  <fonts count="18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000000"/>
      <name val="Meiryo"/>
      <family val="3"/>
      <charset val="128"/>
    </font>
    <font>
      <sz val="10"/>
      <color rgb="FF000000"/>
      <name val="Arial Unicode MS"/>
      <family val="2"/>
    </font>
    <font>
      <sz val="11"/>
      <color rgb="FF00206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FFF200"/>
      </patternFill>
    </fill>
    <fill>
      <patternFill patternType="solid">
        <fgColor rgb="FFFFFF00"/>
        <bgColor rgb="FFFCF305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176" fontId="5" fillId="3" borderId="1" xfId="0" applyNumberFormat="1" applyFont="1" applyFill="1" applyBorder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4" fillId="4" borderId="1" xfId="0" applyFont="1" applyFill="1" applyBorder="1">
      <alignment vertical="center"/>
    </xf>
    <xf numFmtId="176" fontId="5" fillId="4" borderId="1" xfId="0" applyNumberFormat="1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5" borderId="1" xfId="0" applyFont="1" applyFill="1" applyBorder="1">
      <alignment vertical="center"/>
    </xf>
    <xf numFmtId="0" fontId="9" fillId="0" borderId="0" xfId="2">
      <alignment vertical="center"/>
    </xf>
    <xf numFmtId="0" fontId="10" fillId="6" borderId="3" xfId="0" applyFont="1" applyFill="1" applyBorder="1">
      <alignment vertical="center"/>
    </xf>
    <xf numFmtId="177" fontId="10" fillId="6" borderId="3" xfId="0" applyNumberFormat="1" applyFont="1" applyFill="1" applyBorder="1" applyAlignment="1">
      <alignment horizontal="right" vertical="center"/>
    </xf>
    <xf numFmtId="177" fontId="10" fillId="6" borderId="3" xfId="0" applyNumberFormat="1" applyFont="1" applyFill="1" applyBorder="1">
      <alignment vertical="center"/>
    </xf>
    <xf numFmtId="49" fontId="10" fillId="6" borderId="3" xfId="0" applyNumberFormat="1" applyFont="1" applyFill="1" applyBorder="1">
      <alignment vertical="center"/>
    </xf>
    <xf numFmtId="49" fontId="10" fillId="6" borderId="3" xfId="0" applyNumberFormat="1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10" fillId="6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9" fontId="10" fillId="6" borderId="3" xfId="0" applyNumberFormat="1" applyFont="1" applyFill="1" applyBorder="1" applyAlignment="1">
      <alignment horizontal="center" vertical="center"/>
    </xf>
    <xf numFmtId="49" fontId="10" fillId="6" borderId="3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>
      <alignment vertical="center"/>
    </xf>
    <xf numFmtId="177" fontId="10" fillId="7" borderId="3" xfId="0" applyNumberFormat="1" applyFont="1" applyFill="1" applyBorder="1" applyAlignment="1">
      <alignment horizontal="right" vertical="center"/>
    </xf>
    <xf numFmtId="177" fontId="10" fillId="7" borderId="3" xfId="0" applyNumberFormat="1" applyFont="1" applyFill="1" applyBorder="1">
      <alignment vertical="center"/>
    </xf>
    <xf numFmtId="49" fontId="10" fillId="7" borderId="3" xfId="0" applyNumberFormat="1" applyFont="1" applyFill="1" applyBorder="1" applyAlignment="1">
      <alignment horizontal="center" vertical="center"/>
    </xf>
    <xf numFmtId="49" fontId="10" fillId="7" borderId="3" xfId="0" applyNumberFormat="1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vertical="center" wrapText="1"/>
    </xf>
    <xf numFmtId="49" fontId="12" fillId="7" borderId="3" xfId="0" applyNumberFormat="1" applyFont="1" applyFill="1" applyBorder="1" applyAlignment="1">
      <alignment vertical="center" wrapText="1"/>
    </xf>
    <xf numFmtId="49" fontId="10" fillId="0" borderId="2" xfId="0" applyNumberFormat="1" applyFont="1" applyBorder="1">
      <alignment vertical="center"/>
    </xf>
    <xf numFmtId="177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vertical="center" wrapText="1"/>
    </xf>
    <xf numFmtId="0" fontId="10" fillId="8" borderId="3" xfId="0" applyFont="1" applyFill="1" applyBorder="1">
      <alignment vertical="center"/>
    </xf>
    <xf numFmtId="177" fontId="10" fillId="8" borderId="3" xfId="0" applyNumberFormat="1" applyFont="1" applyFill="1" applyBorder="1" applyAlignment="1">
      <alignment horizontal="right" vertical="center"/>
    </xf>
    <xf numFmtId="177" fontId="10" fillId="9" borderId="3" xfId="0" applyNumberFormat="1" applyFont="1" applyFill="1" applyBorder="1">
      <alignment vertical="center"/>
    </xf>
    <xf numFmtId="49" fontId="10" fillId="8" borderId="3" xfId="0" applyNumberFormat="1" applyFont="1" applyFill="1" applyBorder="1" applyAlignment="1">
      <alignment horizontal="left" vertical="center" wrapText="1"/>
    </xf>
    <xf numFmtId="49" fontId="10" fillId="8" borderId="3" xfId="0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49" fontId="10" fillId="8" borderId="3" xfId="0" applyNumberFormat="1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49" fontId="10" fillId="7" borderId="3" xfId="0" applyNumberFormat="1" applyFont="1" applyFill="1" applyBorder="1">
      <alignment vertical="center"/>
    </xf>
    <xf numFmtId="14" fontId="0" fillId="0" borderId="0" xfId="0" applyNumberFormat="1">
      <alignment vertical="center"/>
    </xf>
    <xf numFmtId="0" fontId="17" fillId="0" borderId="1" xfId="0" applyFont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39906633?privacy_code=VLxJ1D3LbdRddQ2q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168C9-9275-45FC-87B5-C1631CA1A0A1}">
  <dimension ref="A1:D7"/>
  <sheetViews>
    <sheetView workbookViewId="0">
      <selection activeCell="D6" sqref="D6"/>
    </sheetView>
  </sheetViews>
  <sheetFormatPr defaultRowHeight="13.5"/>
  <cols>
    <col min="1" max="1" width="10.5" bestFit="1" customWidth="1"/>
    <col min="2" max="2" width="4.5" bestFit="1" customWidth="1"/>
    <col min="3" max="3" width="10.25" bestFit="1" customWidth="1"/>
    <col min="4" max="4" width="28.5" customWidth="1"/>
  </cols>
  <sheetData>
    <row r="1" spans="1:4">
      <c r="A1" t="s">
        <v>276</v>
      </c>
      <c r="B1" t="s">
        <v>275</v>
      </c>
      <c r="C1" t="s">
        <v>280</v>
      </c>
      <c r="D1" t="s">
        <v>277</v>
      </c>
    </row>
    <row r="2" spans="1:4">
      <c r="A2" s="73">
        <v>44768</v>
      </c>
      <c r="B2">
        <v>1.1000000000000001</v>
      </c>
      <c r="D2" t="s">
        <v>274</v>
      </c>
    </row>
    <row r="3" spans="1:4">
      <c r="A3" s="73">
        <v>44811</v>
      </c>
      <c r="B3">
        <v>1.2</v>
      </c>
      <c r="C3">
        <v>1</v>
      </c>
      <c r="D3" t="s">
        <v>281</v>
      </c>
    </row>
    <row r="4" spans="1:4">
      <c r="C4">
        <v>104</v>
      </c>
      <c r="D4" t="s">
        <v>278</v>
      </c>
    </row>
    <row r="5" spans="1:4">
      <c r="C5">
        <v>105</v>
      </c>
      <c r="D5" t="s">
        <v>278</v>
      </c>
    </row>
    <row r="6" spans="1:4">
      <c r="C6">
        <v>120</v>
      </c>
      <c r="D6" t="s">
        <v>278</v>
      </c>
    </row>
    <row r="7" spans="1:4">
      <c r="C7">
        <v>132</v>
      </c>
      <c r="D7" t="s">
        <v>278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0"/>
  <sheetViews>
    <sheetView tabSelected="1" view="pageBreakPreview" zoomScale="115" zoomScaleNormal="100" zoomScaleSheetLayoutView="115" workbookViewId="0">
      <selection activeCell="D12" sqref="D12"/>
    </sheetView>
  </sheetViews>
  <sheetFormatPr defaultColWidth="9.125" defaultRowHeight="13.5"/>
  <cols>
    <col min="1" max="1" width="4.125" style="2" customWidth="1"/>
    <col min="2" max="2" width="6.875" style="2" customWidth="1"/>
    <col min="3" max="3" width="7.125" style="2" customWidth="1"/>
    <col min="4" max="4" width="27.5" style="2" customWidth="1"/>
    <col min="5" max="5" width="10.5" style="3" bestFit="1" customWidth="1"/>
    <col min="6" max="6" width="11.25" style="3" bestFit="1" customWidth="1"/>
    <col min="7" max="7" width="37.125" style="5" bestFit="1" customWidth="1"/>
    <col min="8" max="16384" width="9.125" style="2"/>
  </cols>
  <sheetData>
    <row r="1" spans="1:7">
      <c r="A1" s="1" t="s">
        <v>46</v>
      </c>
      <c r="G1" s="4" t="s">
        <v>283</v>
      </c>
    </row>
    <row r="2" spans="1:7">
      <c r="A2" s="2" t="s">
        <v>173</v>
      </c>
    </row>
    <row r="3" spans="1:7">
      <c r="A3" s="2" t="s">
        <v>47</v>
      </c>
    </row>
    <row r="4" spans="1:7">
      <c r="A4" s="6" t="s">
        <v>0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</row>
    <row r="5" spans="1:7" ht="54">
      <c r="A5" s="9">
        <f>ROW()-4</f>
        <v>1</v>
      </c>
      <c r="B5" s="10">
        <v>0</v>
      </c>
      <c r="C5" s="10">
        <v>0</v>
      </c>
      <c r="D5" s="11" t="s">
        <v>169</v>
      </c>
      <c r="E5" s="12" t="s">
        <v>7</v>
      </c>
      <c r="F5" s="13" t="s">
        <v>8</v>
      </c>
      <c r="G5" s="14" t="s">
        <v>282</v>
      </c>
    </row>
    <row r="6" spans="1:7" ht="27">
      <c r="A6" s="15">
        <f t="shared" ref="A6:A73" si="0">ROW()-4</f>
        <v>2</v>
      </c>
      <c r="B6" s="16">
        <f t="shared" ref="B6:B43" si="1">C6-C5</f>
        <v>0.3</v>
      </c>
      <c r="C6" s="16">
        <v>0.3</v>
      </c>
      <c r="D6" s="17"/>
      <c r="E6" s="18" t="s">
        <v>9</v>
      </c>
      <c r="F6" s="19" t="s">
        <v>8</v>
      </c>
      <c r="G6" s="21"/>
    </row>
    <row r="7" spans="1:7" ht="27">
      <c r="A7" s="15">
        <f t="shared" si="0"/>
        <v>3</v>
      </c>
      <c r="B7" s="16">
        <f t="shared" si="1"/>
        <v>0.2</v>
      </c>
      <c r="C7" s="16">
        <v>0.5</v>
      </c>
      <c r="D7" s="17" t="s">
        <v>48</v>
      </c>
      <c r="E7" s="20" t="s">
        <v>171</v>
      </c>
      <c r="F7" s="19" t="s">
        <v>163</v>
      </c>
      <c r="G7" s="21" t="s">
        <v>49</v>
      </c>
    </row>
    <row r="8" spans="1:7">
      <c r="A8" s="15">
        <f t="shared" si="0"/>
        <v>4</v>
      </c>
      <c r="B8" s="16">
        <f t="shared" si="1"/>
        <v>8.6</v>
      </c>
      <c r="C8" s="16">
        <v>9.1</v>
      </c>
      <c r="D8" s="17"/>
      <c r="E8" s="18" t="s">
        <v>10</v>
      </c>
      <c r="F8" s="18" t="s">
        <v>11</v>
      </c>
      <c r="G8" s="24" t="s">
        <v>12</v>
      </c>
    </row>
    <row r="9" spans="1:7" ht="27">
      <c r="A9" s="15">
        <f t="shared" si="0"/>
        <v>5</v>
      </c>
      <c r="B9" s="16">
        <f t="shared" si="1"/>
        <v>7.5000000000000018</v>
      </c>
      <c r="C9" s="16">
        <v>16.600000000000001</v>
      </c>
      <c r="D9" s="17" t="s">
        <v>13</v>
      </c>
      <c r="E9" s="18" t="s">
        <v>14</v>
      </c>
      <c r="F9" s="23" t="s">
        <v>122</v>
      </c>
      <c r="G9" s="24"/>
    </row>
    <row r="10" spans="1:7" ht="27">
      <c r="A10" s="15">
        <f t="shared" si="0"/>
        <v>6</v>
      </c>
      <c r="B10" s="16">
        <f t="shared" si="1"/>
        <v>10.399999999999999</v>
      </c>
      <c r="C10" s="16">
        <v>27</v>
      </c>
      <c r="D10" s="17"/>
      <c r="E10" s="18" t="s">
        <v>15</v>
      </c>
      <c r="F10" s="18" t="s">
        <v>11</v>
      </c>
      <c r="G10" s="24" t="s">
        <v>158</v>
      </c>
    </row>
    <row r="11" spans="1:7">
      <c r="A11" s="15">
        <f t="shared" si="0"/>
        <v>7</v>
      </c>
      <c r="B11" s="16">
        <f t="shared" si="1"/>
        <v>3.8000000000000007</v>
      </c>
      <c r="C11" s="16">
        <v>30.8</v>
      </c>
      <c r="D11" s="17"/>
      <c r="E11" s="18" t="s">
        <v>14</v>
      </c>
      <c r="F11" s="23" t="s">
        <v>123</v>
      </c>
      <c r="G11" s="24"/>
    </row>
    <row r="12" spans="1:7">
      <c r="A12" s="15">
        <f t="shared" si="0"/>
        <v>8</v>
      </c>
      <c r="B12" s="16">
        <f t="shared" si="1"/>
        <v>0.80000000000000071</v>
      </c>
      <c r="C12" s="16">
        <v>31.6</v>
      </c>
      <c r="D12" s="17" t="s">
        <v>50</v>
      </c>
      <c r="E12" s="18" t="s">
        <v>15</v>
      </c>
      <c r="F12" s="23" t="s">
        <v>16</v>
      </c>
      <c r="G12" s="24" t="s">
        <v>218</v>
      </c>
    </row>
    <row r="13" spans="1:7">
      <c r="A13" s="15">
        <f t="shared" si="0"/>
        <v>9</v>
      </c>
      <c r="B13" s="16">
        <f t="shared" si="1"/>
        <v>0.79999999999999716</v>
      </c>
      <c r="C13" s="16">
        <v>32.4</v>
      </c>
      <c r="D13" s="17" t="s">
        <v>17</v>
      </c>
      <c r="E13" s="18" t="s">
        <v>18</v>
      </c>
      <c r="F13" s="23" t="s">
        <v>220</v>
      </c>
      <c r="G13" s="24" t="s">
        <v>219</v>
      </c>
    </row>
    <row r="14" spans="1:7">
      <c r="A14" s="15">
        <f t="shared" si="0"/>
        <v>10</v>
      </c>
      <c r="B14" s="16">
        <f t="shared" si="1"/>
        <v>0.20000000000000284</v>
      </c>
      <c r="C14" s="16">
        <v>32.6</v>
      </c>
      <c r="D14" s="17" t="s">
        <v>51</v>
      </c>
      <c r="E14" s="18" t="s">
        <v>9</v>
      </c>
      <c r="F14" s="23" t="s">
        <v>19</v>
      </c>
      <c r="G14" s="24"/>
    </row>
    <row r="15" spans="1:7">
      <c r="A15" s="15">
        <f t="shared" si="0"/>
        <v>11</v>
      </c>
      <c r="B15" s="16">
        <f t="shared" si="1"/>
        <v>6.1000000000000014</v>
      </c>
      <c r="C15" s="16">
        <v>38.700000000000003</v>
      </c>
      <c r="D15" s="17" t="s">
        <v>17</v>
      </c>
      <c r="E15" s="18" t="s">
        <v>10</v>
      </c>
      <c r="F15" s="23" t="s">
        <v>200</v>
      </c>
      <c r="G15" s="24" t="s">
        <v>218</v>
      </c>
    </row>
    <row r="16" spans="1:7">
      <c r="A16" s="15">
        <f t="shared" si="0"/>
        <v>12</v>
      </c>
      <c r="B16" s="16">
        <f t="shared" si="1"/>
        <v>2.1999999999999957</v>
      </c>
      <c r="C16" s="16">
        <v>40.9</v>
      </c>
      <c r="D16" s="17" t="s">
        <v>52</v>
      </c>
      <c r="E16" s="18" t="s">
        <v>15</v>
      </c>
      <c r="F16" s="23" t="s">
        <v>19</v>
      </c>
      <c r="G16" s="24"/>
    </row>
    <row r="17" spans="1:7" ht="27">
      <c r="A17" s="15">
        <f t="shared" si="0"/>
        <v>13</v>
      </c>
      <c r="B17" s="16">
        <f t="shared" si="1"/>
        <v>0.10000000000000142</v>
      </c>
      <c r="C17" s="16">
        <v>41</v>
      </c>
      <c r="D17" s="17" t="s">
        <v>53</v>
      </c>
      <c r="E17" s="18" t="s">
        <v>14</v>
      </c>
      <c r="F17" s="23" t="s">
        <v>208</v>
      </c>
      <c r="G17" s="24"/>
    </row>
    <row r="18" spans="1:7">
      <c r="A18" s="15">
        <f t="shared" si="0"/>
        <v>14</v>
      </c>
      <c r="B18" s="16">
        <f>C18-C17</f>
        <v>18.100000000000001</v>
      </c>
      <c r="C18" s="16">
        <v>59.1</v>
      </c>
      <c r="D18" s="22" t="s">
        <v>54</v>
      </c>
      <c r="E18" s="18" t="s">
        <v>15</v>
      </c>
      <c r="F18" s="23" t="s">
        <v>20</v>
      </c>
      <c r="G18" s="24" t="s">
        <v>221</v>
      </c>
    </row>
    <row r="19" spans="1:7">
      <c r="A19" s="15">
        <f t="shared" si="0"/>
        <v>15</v>
      </c>
      <c r="B19" s="16">
        <f t="shared" si="1"/>
        <v>0.79999999999999716</v>
      </c>
      <c r="C19" s="16">
        <v>59.9</v>
      </c>
      <c r="D19" s="22" t="s">
        <v>55</v>
      </c>
      <c r="E19" s="18" t="s">
        <v>172</v>
      </c>
      <c r="F19" s="18" t="s">
        <v>201</v>
      </c>
      <c r="G19" s="24" t="s">
        <v>222</v>
      </c>
    </row>
    <row r="20" spans="1:7">
      <c r="A20" s="15">
        <f t="shared" si="0"/>
        <v>16</v>
      </c>
      <c r="B20" s="16">
        <f t="shared" si="1"/>
        <v>1.6000000000000014</v>
      </c>
      <c r="C20" s="16">
        <v>61.5</v>
      </c>
      <c r="D20" s="22" t="s">
        <v>17</v>
      </c>
      <c r="E20" s="18" t="s">
        <v>15</v>
      </c>
      <c r="F20" s="18" t="s">
        <v>11</v>
      </c>
      <c r="G20" s="24"/>
    </row>
    <row r="21" spans="1:7">
      <c r="A21" s="15">
        <f t="shared" si="0"/>
        <v>17</v>
      </c>
      <c r="B21" s="16">
        <f t="shared" si="1"/>
        <v>0.29999999999999716</v>
      </c>
      <c r="C21" s="16">
        <v>61.8</v>
      </c>
      <c r="D21" s="22" t="s">
        <v>13</v>
      </c>
      <c r="E21" s="18" t="s">
        <v>14</v>
      </c>
      <c r="F21" s="18" t="s">
        <v>11</v>
      </c>
      <c r="G21" s="24" t="s">
        <v>128</v>
      </c>
    </row>
    <row r="22" spans="1:7" ht="27">
      <c r="A22" s="15">
        <f t="shared" si="0"/>
        <v>18</v>
      </c>
      <c r="B22" s="16">
        <f t="shared" si="1"/>
        <v>1.1000000000000014</v>
      </c>
      <c r="C22" s="16">
        <v>62.9</v>
      </c>
      <c r="D22" s="22"/>
      <c r="E22" s="18" t="s">
        <v>21</v>
      </c>
      <c r="F22" s="18" t="s">
        <v>11</v>
      </c>
      <c r="G22" s="24" t="s">
        <v>256</v>
      </c>
    </row>
    <row r="23" spans="1:7">
      <c r="A23" s="15">
        <f t="shared" si="0"/>
        <v>19</v>
      </c>
      <c r="B23" s="16">
        <f t="shared" si="1"/>
        <v>0.20000000000000284</v>
      </c>
      <c r="C23" s="16">
        <v>63.1</v>
      </c>
      <c r="D23" s="22" t="s">
        <v>13</v>
      </c>
      <c r="E23" s="18" t="s">
        <v>15</v>
      </c>
      <c r="F23" s="23" t="s">
        <v>22</v>
      </c>
      <c r="G23" s="24"/>
    </row>
    <row r="24" spans="1:7">
      <c r="A24" s="15">
        <f t="shared" si="0"/>
        <v>20</v>
      </c>
      <c r="B24" s="16">
        <f t="shared" si="1"/>
        <v>1.4999999999999929</v>
      </c>
      <c r="C24" s="16">
        <v>64.599999999999994</v>
      </c>
      <c r="D24" s="22" t="s">
        <v>17</v>
      </c>
      <c r="E24" s="18" t="s">
        <v>18</v>
      </c>
      <c r="F24" s="23" t="s">
        <v>23</v>
      </c>
      <c r="G24" s="24"/>
    </row>
    <row r="25" spans="1:7">
      <c r="A25" s="15">
        <f t="shared" si="0"/>
        <v>21</v>
      </c>
      <c r="B25" s="16">
        <f t="shared" si="1"/>
        <v>1</v>
      </c>
      <c r="C25" s="16">
        <v>65.599999999999994</v>
      </c>
      <c r="D25" s="22" t="s">
        <v>56</v>
      </c>
      <c r="E25" s="23" t="s">
        <v>57</v>
      </c>
      <c r="F25" s="23" t="s">
        <v>23</v>
      </c>
      <c r="G25" s="24"/>
    </row>
    <row r="26" spans="1:7">
      <c r="A26" s="15">
        <f t="shared" si="0"/>
        <v>22</v>
      </c>
      <c r="B26" s="16">
        <f t="shared" si="1"/>
        <v>2.2000000000000028</v>
      </c>
      <c r="C26" s="16">
        <v>67.8</v>
      </c>
      <c r="D26" s="22" t="s">
        <v>58</v>
      </c>
      <c r="E26" s="18" t="s">
        <v>18</v>
      </c>
      <c r="F26" s="23" t="s">
        <v>124</v>
      </c>
      <c r="G26" s="24" t="s">
        <v>24</v>
      </c>
    </row>
    <row r="27" spans="1:7">
      <c r="A27" s="15">
        <f t="shared" si="0"/>
        <v>23</v>
      </c>
      <c r="B27" s="16">
        <f t="shared" si="1"/>
        <v>11.700000000000003</v>
      </c>
      <c r="C27" s="16">
        <v>79.5</v>
      </c>
      <c r="D27" s="22" t="s">
        <v>59</v>
      </c>
      <c r="E27" s="23" t="s">
        <v>159</v>
      </c>
      <c r="F27" s="23" t="s">
        <v>25</v>
      </c>
      <c r="G27" s="24" t="s">
        <v>223</v>
      </c>
    </row>
    <row r="28" spans="1:7">
      <c r="A28" s="15">
        <f t="shared" si="0"/>
        <v>24</v>
      </c>
      <c r="B28" s="16">
        <f t="shared" ref="B28:B29" si="2">C28-C27</f>
        <v>1.4000000000000057</v>
      </c>
      <c r="C28" s="16">
        <v>80.900000000000006</v>
      </c>
      <c r="D28" s="22"/>
      <c r="E28" s="23" t="s">
        <v>94</v>
      </c>
      <c r="F28" s="23" t="s">
        <v>117</v>
      </c>
      <c r="G28" s="24" t="s">
        <v>241</v>
      </c>
    </row>
    <row r="29" spans="1:7">
      <c r="A29" s="15">
        <f t="shared" si="0"/>
        <v>25</v>
      </c>
      <c r="B29" s="16">
        <f t="shared" si="2"/>
        <v>1.5999999999999943</v>
      </c>
      <c r="C29" s="16">
        <v>82.5</v>
      </c>
      <c r="D29" s="22" t="s">
        <v>60</v>
      </c>
      <c r="E29" s="18" t="s">
        <v>18</v>
      </c>
      <c r="F29" s="23" t="s">
        <v>26</v>
      </c>
      <c r="G29" s="24"/>
    </row>
    <row r="30" spans="1:7" ht="27">
      <c r="A30" s="15">
        <f t="shared" si="0"/>
        <v>26</v>
      </c>
      <c r="B30" s="16">
        <f t="shared" si="1"/>
        <v>1.4000000000000057</v>
      </c>
      <c r="C30" s="16">
        <v>83.9</v>
      </c>
      <c r="D30" s="22" t="s">
        <v>17</v>
      </c>
      <c r="E30" s="18" t="s">
        <v>18</v>
      </c>
      <c r="F30" s="23" t="s">
        <v>27</v>
      </c>
      <c r="G30" s="24" t="s">
        <v>259</v>
      </c>
    </row>
    <row r="31" spans="1:7">
      <c r="A31" s="15">
        <f t="shared" si="0"/>
        <v>27</v>
      </c>
      <c r="B31" s="16">
        <f t="shared" si="1"/>
        <v>3.8999999999999915</v>
      </c>
      <c r="C31" s="16">
        <v>87.8</v>
      </c>
      <c r="D31" s="22" t="s">
        <v>17</v>
      </c>
      <c r="E31" s="18" t="s">
        <v>14</v>
      </c>
      <c r="F31" s="23" t="s">
        <v>125</v>
      </c>
      <c r="G31" s="24" t="s">
        <v>224</v>
      </c>
    </row>
    <row r="32" spans="1:7" ht="27">
      <c r="A32" s="15">
        <f t="shared" si="0"/>
        <v>28</v>
      </c>
      <c r="B32" s="16">
        <f t="shared" si="1"/>
        <v>10.900000000000006</v>
      </c>
      <c r="C32" s="16">
        <v>98.7</v>
      </c>
      <c r="D32" s="22"/>
      <c r="E32" s="18" t="s">
        <v>21</v>
      </c>
      <c r="F32" s="23" t="s">
        <v>27</v>
      </c>
      <c r="G32" s="24" t="s">
        <v>225</v>
      </c>
    </row>
    <row r="33" spans="1:7" ht="81">
      <c r="A33" s="25">
        <f t="shared" si="0"/>
        <v>29</v>
      </c>
      <c r="B33" s="10">
        <f t="shared" si="1"/>
        <v>8.2999999999999972</v>
      </c>
      <c r="C33" s="10">
        <v>107</v>
      </c>
      <c r="D33" s="28" t="s">
        <v>77</v>
      </c>
      <c r="E33" s="12" t="s">
        <v>9</v>
      </c>
      <c r="F33" s="12" t="s">
        <v>27</v>
      </c>
      <c r="G33" s="14" t="s">
        <v>271</v>
      </c>
    </row>
    <row r="34" spans="1:7">
      <c r="A34" s="15">
        <f t="shared" si="0"/>
        <v>30</v>
      </c>
      <c r="B34" s="16">
        <f t="shared" si="1"/>
        <v>10.599999999999994</v>
      </c>
      <c r="C34" s="16">
        <v>117.6</v>
      </c>
      <c r="D34" s="22" t="s">
        <v>61</v>
      </c>
      <c r="E34" s="18" t="s">
        <v>15</v>
      </c>
      <c r="F34" s="23" t="s">
        <v>34</v>
      </c>
      <c r="G34" s="24" t="s">
        <v>226</v>
      </c>
    </row>
    <row r="35" spans="1:7">
      <c r="A35" s="15">
        <f t="shared" si="0"/>
        <v>31</v>
      </c>
      <c r="B35" s="16">
        <f t="shared" si="1"/>
        <v>3</v>
      </c>
      <c r="C35" s="16">
        <v>120.6</v>
      </c>
      <c r="D35" s="22" t="s">
        <v>62</v>
      </c>
      <c r="E35" s="18" t="s">
        <v>15</v>
      </c>
      <c r="F35" s="23" t="s">
        <v>35</v>
      </c>
      <c r="G35" s="24" t="s">
        <v>264</v>
      </c>
    </row>
    <row r="36" spans="1:7">
      <c r="A36" s="15">
        <f t="shared" si="0"/>
        <v>32</v>
      </c>
      <c r="B36" s="16">
        <f t="shared" si="1"/>
        <v>0.40000000000000568</v>
      </c>
      <c r="C36" s="16">
        <v>121</v>
      </c>
      <c r="D36" s="22" t="s">
        <v>129</v>
      </c>
      <c r="E36" s="18" t="s">
        <v>37</v>
      </c>
      <c r="F36" s="23" t="s">
        <v>38</v>
      </c>
      <c r="G36" s="24"/>
    </row>
    <row r="37" spans="1:7">
      <c r="A37" s="15">
        <f t="shared" si="0"/>
        <v>33</v>
      </c>
      <c r="B37" s="16">
        <f t="shared" si="1"/>
        <v>0.20000000000000284</v>
      </c>
      <c r="C37" s="16">
        <v>121.2</v>
      </c>
      <c r="D37" s="22" t="s">
        <v>267</v>
      </c>
      <c r="E37" s="23" t="s">
        <v>162</v>
      </c>
      <c r="F37" s="23" t="s">
        <v>38</v>
      </c>
      <c r="G37" s="24" t="s">
        <v>226</v>
      </c>
    </row>
    <row r="38" spans="1:7">
      <c r="A38" s="15">
        <f t="shared" si="0"/>
        <v>34</v>
      </c>
      <c r="B38" s="16">
        <f t="shared" ref="B38:B39" si="3">C38-C37</f>
        <v>11.899999999999991</v>
      </c>
      <c r="C38" s="16">
        <v>133.1</v>
      </c>
      <c r="D38" s="22" t="s">
        <v>141</v>
      </c>
      <c r="E38" s="18" t="s">
        <v>37</v>
      </c>
      <c r="F38" s="23" t="s">
        <v>38</v>
      </c>
      <c r="G38" s="24" t="s">
        <v>227</v>
      </c>
    </row>
    <row r="39" spans="1:7">
      <c r="A39" s="15">
        <f t="shared" si="0"/>
        <v>35</v>
      </c>
      <c r="B39" s="16">
        <f t="shared" si="3"/>
        <v>3.3000000000000114</v>
      </c>
      <c r="C39" s="16">
        <v>136.4</v>
      </c>
      <c r="D39" s="22" t="s">
        <v>63</v>
      </c>
      <c r="E39" s="18" t="s">
        <v>37</v>
      </c>
      <c r="F39" s="18" t="s">
        <v>39</v>
      </c>
      <c r="G39" s="24" t="s">
        <v>251</v>
      </c>
    </row>
    <row r="40" spans="1:7">
      <c r="A40" s="15">
        <f t="shared" si="0"/>
        <v>36</v>
      </c>
      <c r="B40" s="16">
        <f t="shared" si="1"/>
        <v>8.2999999999999829</v>
      </c>
      <c r="C40" s="16">
        <v>144.69999999999999</v>
      </c>
      <c r="D40" s="22" t="s">
        <v>64</v>
      </c>
      <c r="E40" s="18" t="s">
        <v>37</v>
      </c>
      <c r="F40" s="23" t="s">
        <v>40</v>
      </c>
      <c r="G40" s="24" t="s">
        <v>244</v>
      </c>
    </row>
    <row r="41" spans="1:7">
      <c r="A41" s="15">
        <f t="shared" si="0"/>
        <v>37</v>
      </c>
      <c r="B41" s="16">
        <f t="shared" si="1"/>
        <v>0.10000000000002274</v>
      </c>
      <c r="C41" s="16">
        <v>144.80000000000001</v>
      </c>
      <c r="D41" s="22"/>
      <c r="E41" s="18" t="s">
        <v>15</v>
      </c>
      <c r="F41" s="23" t="s">
        <v>40</v>
      </c>
      <c r="G41" s="24" t="s">
        <v>41</v>
      </c>
    </row>
    <row r="42" spans="1:7" ht="14.25">
      <c r="A42" s="15">
        <f t="shared" si="0"/>
        <v>38</v>
      </c>
      <c r="B42" s="16">
        <f t="shared" si="1"/>
        <v>0.69999999999998863</v>
      </c>
      <c r="C42" s="16">
        <v>145.5</v>
      </c>
      <c r="D42" s="22" t="s">
        <v>65</v>
      </c>
      <c r="E42" s="18" t="s">
        <v>15</v>
      </c>
      <c r="F42" s="23" t="s">
        <v>42</v>
      </c>
      <c r="G42" s="26"/>
    </row>
    <row r="43" spans="1:7" ht="27">
      <c r="A43" s="15">
        <f t="shared" si="0"/>
        <v>39</v>
      </c>
      <c r="B43" s="16">
        <f t="shared" si="1"/>
        <v>1.6999999999999886</v>
      </c>
      <c r="C43" s="16">
        <v>147.19999999999999</v>
      </c>
      <c r="D43" s="22" t="s">
        <v>66</v>
      </c>
      <c r="E43" s="18" t="s">
        <v>15</v>
      </c>
      <c r="F43" s="23" t="s">
        <v>43</v>
      </c>
      <c r="G43" s="24" t="s">
        <v>245</v>
      </c>
    </row>
    <row r="44" spans="1:7">
      <c r="A44" s="15">
        <f t="shared" si="0"/>
        <v>40</v>
      </c>
      <c r="B44" s="16">
        <f t="shared" ref="B44:B138" si="4">C44-C43</f>
        <v>12.300000000000011</v>
      </c>
      <c r="C44" s="16">
        <v>159.5</v>
      </c>
      <c r="D44" s="22" t="s">
        <v>67</v>
      </c>
      <c r="E44" s="18" t="s">
        <v>68</v>
      </c>
      <c r="F44" s="23" t="s">
        <v>43</v>
      </c>
      <c r="G44" s="24"/>
    </row>
    <row r="45" spans="1:7">
      <c r="A45" s="15">
        <f t="shared" si="0"/>
        <v>41</v>
      </c>
      <c r="B45" s="16">
        <f t="shared" si="4"/>
        <v>0.19999999999998863</v>
      </c>
      <c r="C45" s="16">
        <v>159.69999999999999</v>
      </c>
      <c r="D45" s="22" t="s">
        <v>69</v>
      </c>
      <c r="E45" s="18" t="s">
        <v>37</v>
      </c>
      <c r="F45" s="23" t="s">
        <v>43</v>
      </c>
      <c r="G45" s="24"/>
    </row>
    <row r="46" spans="1:7">
      <c r="A46" s="15">
        <f t="shared" si="0"/>
        <v>42</v>
      </c>
      <c r="B46" s="16">
        <f t="shared" si="4"/>
        <v>10.400000000000006</v>
      </c>
      <c r="C46" s="16">
        <v>170.1</v>
      </c>
      <c r="D46" s="22" t="s">
        <v>70</v>
      </c>
      <c r="E46" s="18" t="s">
        <v>15</v>
      </c>
      <c r="F46" s="23" t="s">
        <v>44</v>
      </c>
      <c r="G46" s="24" t="s">
        <v>228</v>
      </c>
    </row>
    <row r="47" spans="1:7">
      <c r="A47" s="15">
        <f t="shared" si="0"/>
        <v>43</v>
      </c>
      <c r="B47" s="16">
        <f t="shared" si="4"/>
        <v>12.800000000000011</v>
      </c>
      <c r="C47" s="16">
        <v>182.9</v>
      </c>
      <c r="D47" s="24"/>
      <c r="E47" s="23" t="s">
        <v>71</v>
      </c>
      <c r="F47" s="18" t="s">
        <v>45</v>
      </c>
      <c r="G47" s="24" t="s">
        <v>130</v>
      </c>
    </row>
    <row r="48" spans="1:7">
      <c r="A48" s="15">
        <f t="shared" si="0"/>
        <v>44</v>
      </c>
      <c r="B48" s="16">
        <f t="shared" si="4"/>
        <v>0.69999999999998863</v>
      </c>
      <c r="C48" s="16">
        <v>183.6</v>
      </c>
      <c r="D48" s="22" t="s">
        <v>72</v>
      </c>
      <c r="E48" s="18" t="s">
        <v>73</v>
      </c>
      <c r="F48" s="23" t="s">
        <v>76</v>
      </c>
      <c r="G48" s="24"/>
    </row>
    <row r="49" spans="1:7">
      <c r="A49" s="15">
        <f t="shared" si="0"/>
        <v>45</v>
      </c>
      <c r="B49" s="16">
        <f t="shared" si="4"/>
        <v>0.20000000000001705</v>
      </c>
      <c r="C49" s="16">
        <v>183.8</v>
      </c>
      <c r="D49" s="22" t="s">
        <v>36</v>
      </c>
      <c r="E49" s="18" t="s">
        <v>10</v>
      </c>
      <c r="F49" s="23" t="s">
        <v>76</v>
      </c>
      <c r="G49" s="24" t="s">
        <v>229</v>
      </c>
    </row>
    <row r="50" spans="1:7">
      <c r="A50" s="15">
        <f t="shared" si="0"/>
        <v>46</v>
      </c>
      <c r="B50" s="16">
        <f t="shared" si="4"/>
        <v>0.89999999999997726</v>
      </c>
      <c r="C50" s="16">
        <v>184.7</v>
      </c>
      <c r="D50" s="22"/>
      <c r="E50" s="18" t="s">
        <v>10</v>
      </c>
      <c r="F50" s="23" t="s">
        <v>76</v>
      </c>
      <c r="G50" s="24" t="s">
        <v>229</v>
      </c>
    </row>
    <row r="51" spans="1:7" ht="108">
      <c r="A51" s="34">
        <f t="shared" si="0"/>
        <v>47</v>
      </c>
      <c r="B51" s="35">
        <f t="shared" si="4"/>
        <v>4.5</v>
      </c>
      <c r="C51" s="35">
        <v>189.2</v>
      </c>
      <c r="D51" s="38" t="s">
        <v>78</v>
      </c>
      <c r="E51" s="36" t="s">
        <v>79</v>
      </c>
      <c r="F51" s="37" t="s">
        <v>80</v>
      </c>
      <c r="G51" s="38" t="s">
        <v>248</v>
      </c>
    </row>
    <row r="52" spans="1:7">
      <c r="A52" s="15">
        <f t="shared" si="0"/>
        <v>48</v>
      </c>
      <c r="B52" s="16">
        <f t="shared" si="4"/>
        <v>11</v>
      </c>
      <c r="C52" s="16">
        <v>200.2</v>
      </c>
      <c r="D52" s="22"/>
      <c r="E52" s="18" t="s">
        <v>10</v>
      </c>
      <c r="F52" s="23" t="s">
        <v>81</v>
      </c>
      <c r="G52" s="24" t="s">
        <v>230</v>
      </c>
    </row>
    <row r="53" spans="1:7" ht="40.5">
      <c r="A53" s="15">
        <f t="shared" si="0"/>
        <v>49</v>
      </c>
      <c r="B53" s="16">
        <f>C53-C52</f>
        <v>4.7000000000000171</v>
      </c>
      <c r="C53" s="16">
        <v>204.9</v>
      </c>
      <c r="D53" s="22"/>
      <c r="E53" s="18" t="s">
        <v>131</v>
      </c>
      <c r="F53" s="23" t="s">
        <v>132</v>
      </c>
      <c r="G53" s="24" t="s">
        <v>255</v>
      </c>
    </row>
    <row r="54" spans="1:7">
      <c r="A54" s="15">
        <f t="shared" si="0"/>
        <v>50</v>
      </c>
      <c r="B54" s="16">
        <f>C54-C53</f>
        <v>7.1999999999999886</v>
      </c>
      <c r="C54" s="16">
        <v>212.1</v>
      </c>
      <c r="D54" s="24" t="s">
        <v>82</v>
      </c>
      <c r="E54" s="18" t="s">
        <v>79</v>
      </c>
      <c r="F54" s="18" t="s">
        <v>81</v>
      </c>
      <c r="G54" s="24" t="s">
        <v>237</v>
      </c>
    </row>
    <row r="55" spans="1:7">
      <c r="A55" s="15">
        <f t="shared" si="0"/>
        <v>51</v>
      </c>
      <c r="B55" s="16">
        <f t="shared" si="4"/>
        <v>12</v>
      </c>
      <c r="C55" s="16">
        <v>224.1</v>
      </c>
      <c r="D55" s="22" t="s">
        <v>84</v>
      </c>
      <c r="E55" s="18" t="s">
        <v>15</v>
      </c>
      <c r="F55" s="23" t="s">
        <v>83</v>
      </c>
      <c r="G55" s="24" t="s">
        <v>231</v>
      </c>
    </row>
    <row r="56" spans="1:7">
      <c r="A56" s="15">
        <f t="shared" si="0"/>
        <v>52</v>
      </c>
      <c r="B56" s="16">
        <f t="shared" si="4"/>
        <v>4</v>
      </c>
      <c r="C56" s="16">
        <v>228.1</v>
      </c>
      <c r="D56" s="22" t="s">
        <v>85</v>
      </c>
      <c r="E56" s="18" t="s">
        <v>37</v>
      </c>
      <c r="F56" s="23" t="s">
        <v>83</v>
      </c>
      <c r="G56" s="24"/>
    </row>
    <row r="57" spans="1:7" ht="27">
      <c r="A57" s="15">
        <f t="shared" si="0"/>
        <v>53</v>
      </c>
      <c r="B57" s="16">
        <f t="shared" si="4"/>
        <v>1.3000000000000114</v>
      </c>
      <c r="C57" s="16">
        <v>229.4</v>
      </c>
      <c r="D57" s="22" t="s">
        <v>86</v>
      </c>
      <c r="E57" s="18" t="s">
        <v>15</v>
      </c>
      <c r="F57" s="23" t="s">
        <v>164</v>
      </c>
      <c r="G57" s="24" t="s">
        <v>232</v>
      </c>
    </row>
    <row r="58" spans="1:7">
      <c r="A58" s="15">
        <f t="shared" si="0"/>
        <v>54</v>
      </c>
      <c r="B58" s="16">
        <f t="shared" si="4"/>
        <v>2.0999999999999943</v>
      </c>
      <c r="C58" s="16">
        <v>231.5</v>
      </c>
      <c r="D58" s="22" t="s">
        <v>87</v>
      </c>
      <c r="E58" s="18" t="s">
        <v>15</v>
      </c>
      <c r="F58" s="23" t="s">
        <v>88</v>
      </c>
      <c r="G58" s="24" t="s">
        <v>233</v>
      </c>
    </row>
    <row r="59" spans="1:7">
      <c r="A59" s="15">
        <f t="shared" si="0"/>
        <v>55</v>
      </c>
      <c r="B59" s="16">
        <f>C59-C58</f>
        <v>8.5999999999999943</v>
      </c>
      <c r="C59" s="16">
        <v>240.1</v>
      </c>
      <c r="D59" s="22" t="s">
        <v>133</v>
      </c>
      <c r="E59" s="18" t="s">
        <v>134</v>
      </c>
      <c r="F59" s="23" t="s">
        <v>135</v>
      </c>
      <c r="G59" s="24"/>
    </row>
    <row r="60" spans="1:7">
      <c r="A60" s="15">
        <f t="shared" si="0"/>
        <v>56</v>
      </c>
      <c r="B60" s="16">
        <f>C60-C59</f>
        <v>3</v>
      </c>
      <c r="C60" s="16">
        <v>243.1</v>
      </c>
      <c r="D60" s="22" t="s">
        <v>89</v>
      </c>
      <c r="E60" s="18" t="s">
        <v>73</v>
      </c>
      <c r="F60" s="23" t="s">
        <v>90</v>
      </c>
      <c r="G60" s="24" t="s">
        <v>142</v>
      </c>
    </row>
    <row r="61" spans="1:7" ht="54">
      <c r="A61" s="34">
        <f t="shared" si="0"/>
        <v>57</v>
      </c>
      <c r="B61" s="35">
        <f t="shared" si="4"/>
        <v>5.8000000000000114</v>
      </c>
      <c r="C61" s="35">
        <v>248.9</v>
      </c>
      <c r="D61" s="38" t="s">
        <v>136</v>
      </c>
      <c r="E61" s="36" t="s">
        <v>79</v>
      </c>
      <c r="F61" s="37" t="s">
        <v>91</v>
      </c>
      <c r="G61" s="38" t="s">
        <v>260</v>
      </c>
    </row>
    <row r="62" spans="1:7">
      <c r="A62" s="15">
        <f t="shared" si="0"/>
        <v>58</v>
      </c>
      <c r="B62" s="16">
        <f t="shared" si="4"/>
        <v>14.700000000000017</v>
      </c>
      <c r="C62" s="16">
        <v>263.60000000000002</v>
      </c>
      <c r="D62" s="22" t="s">
        <v>92</v>
      </c>
      <c r="E62" s="18" t="s">
        <v>139</v>
      </c>
      <c r="F62" s="23" t="s">
        <v>93</v>
      </c>
      <c r="G62" s="24"/>
    </row>
    <row r="63" spans="1:7" ht="27">
      <c r="A63" s="15">
        <f t="shared" si="0"/>
        <v>59</v>
      </c>
      <c r="B63" s="16">
        <f t="shared" ref="B63:B64" si="5">C63-C62</f>
        <v>24.5</v>
      </c>
      <c r="C63" s="16">
        <v>288.10000000000002</v>
      </c>
      <c r="D63" s="22"/>
      <c r="E63" s="18" t="s">
        <v>94</v>
      </c>
      <c r="F63" s="23" t="s">
        <v>93</v>
      </c>
      <c r="G63" s="24" t="s">
        <v>258</v>
      </c>
    </row>
    <row r="64" spans="1:7" ht="27">
      <c r="A64" s="15">
        <f t="shared" si="0"/>
        <v>60</v>
      </c>
      <c r="B64" s="16">
        <f t="shared" si="5"/>
        <v>9.6999999999999886</v>
      </c>
      <c r="C64" s="16">
        <v>297.8</v>
      </c>
      <c r="D64" s="22"/>
      <c r="E64" s="18" t="s">
        <v>71</v>
      </c>
      <c r="F64" s="23" t="s">
        <v>140</v>
      </c>
      <c r="G64" s="24" t="s">
        <v>234</v>
      </c>
    </row>
    <row r="65" spans="1:7">
      <c r="A65" s="15">
        <f t="shared" si="0"/>
        <v>61</v>
      </c>
      <c r="B65" s="16">
        <f t="shared" si="4"/>
        <v>0.19999999999998863</v>
      </c>
      <c r="C65" s="16">
        <v>298</v>
      </c>
      <c r="D65" s="22"/>
      <c r="E65" s="18" t="s">
        <v>94</v>
      </c>
      <c r="F65" s="23" t="s">
        <v>140</v>
      </c>
      <c r="G65" s="24" t="s">
        <v>235</v>
      </c>
    </row>
    <row r="66" spans="1:7">
      <c r="A66" s="15">
        <f t="shared" si="0"/>
        <v>62</v>
      </c>
      <c r="B66" s="16">
        <f t="shared" si="4"/>
        <v>0.39999999999997726</v>
      </c>
      <c r="C66" s="16">
        <v>298.39999999999998</v>
      </c>
      <c r="D66" s="22" t="s">
        <v>95</v>
      </c>
      <c r="E66" s="18" t="s">
        <v>37</v>
      </c>
      <c r="F66" s="23" t="s">
        <v>40</v>
      </c>
      <c r="G66" s="24"/>
    </row>
    <row r="67" spans="1:7" ht="67.5">
      <c r="A67" s="34">
        <f t="shared" si="0"/>
        <v>63</v>
      </c>
      <c r="B67" s="35">
        <f t="shared" si="4"/>
        <v>1.8000000000000114</v>
      </c>
      <c r="C67" s="35">
        <v>300.2</v>
      </c>
      <c r="D67" s="38" t="s">
        <v>137</v>
      </c>
      <c r="E67" s="36" t="s">
        <v>96</v>
      </c>
      <c r="F67" s="37" t="s">
        <v>40</v>
      </c>
      <c r="G67" s="38" t="s">
        <v>268</v>
      </c>
    </row>
    <row r="68" spans="1:7" ht="27">
      <c r="A68" s="15">
        <f t="shared" si="0"/>
        <v>64</v>
      </c>
      <c r="B68" s="16">
        <f t="shared" si="4"/>
        <v>1.8000000000000114</v>
      </c>
      <c r="C68" s="16">
        <v>302</v>
      </c>
      <c r="D68" s="22" t="s">
        <v>95</v>
      </c>
      <c r="E68" s="18" t="s">
        <v>15</v>
      </c>
      <c r="F68" s="23" t="s">
        <v>202</v>
      </c>
      <c r="G68" s="24"/>
    </row>
    <row r="69" spans="1:7" ht="27">
      <c r="A69" s="15">
        <f t="shared" si="0"/>
        <v>65</v>
      </c>
      <c r="B69" s="16">
        <f t="shared" si="4"/>
        <v>40</v>
      </c>
      <c r="C69" s="16">
        <v>342</v>
      </c>
      <c r="D69" s="22" t="s">
        <v>97</v>
      </c>
      <c r="E69" s="18" t="s">
        <v>15</v>
      </c>
      <c r="F69" s="23" t="s">
        <v>165</v>
      </c>
      <c r="G69" s="24"/>
    </row>
    <row r="70" spans="1:7">
      <c r="A70" s="15">
        <f t="shared" si="0"/>
        <v>66</v>
      </c>
      <c r="B70" s="16">
        <f t="shared" si="4"/>
        <v>2.6000000000000227</v>
      </c>
      <c r="C70" s="16">
        <v>344.6</v>
      </c>
      <c r="D70" s="22"/>
      <c r="E70" s="18" t="s">
        <v>21</v>
      </c>
      <c r="F70" s="23" t="s">
        <v>40</v>
      </c>
      <c r="G70" s="24" t="s">
        <v>203</v>
      </c>
    </row>
    <row r="71" spans="1:7">
      <c r="A71" s="15">
        <f t="shared" si="0"/>
        <v>67</v>
      </c>
      <c r="B71" s="16">
        <f t="shared" si="4"/>
        <v>0</v>
      </c>
      <c r="C71" s="16">
        <v>344.6</v>
      </c>
      <c r="D71" s="22" t="s">
        <v>84</v>
      </c>
      <c r="E71" s="18" t="s">
        <v>98</v>
      </c>
      <c r="F71" s="23" t="s">
        <v>100</v>
      </c>
      <c r="G71" s="24" t="s">
        <v>99</v>
      </c>
    </row>
    <row r="72" spans="1:7">
      <c r="A72" s="15">
        <f t="shared" si="0"/>
        <v>68</v>
      </c>
      <c r="B72" s="16">
        <f t="shared" si="4"/>
        <v>2.2999999999999545</v>
      </c>
      <c r="C72" s="16">
        <v>346.9</v>
      </c>
      <c r="D72" s="22"/>
      <c r="E72" s="18" t="s">
        <v>21</v>
      </c>
      <c r="F72" s="23" t="s">
        <v>101</v>
      </c>
      <c r="G72" s="24" t="s">
        <v>246</v>
      </c>
    </row>
    <row r="73" spans="1:7">
      <c r="A73" s="15">
        <f t="shared" si="0"/>
        <v>69</v>
      </c>
      <c r="B73" s="16">
        <f t="shared" si="4"/>
        <v>5.2000000000000455</v>
      </c>
      <c r="C73" s="16">
        <v>352.1</v>
      </c>
      <c r="D73" s="22"/>
      <c r="E73" s="18" t="s">
        <v>21</v>
      </c>
      <c r="F73" s="23" t="s">
        <v>40</v>
      </c>
      <c r="G73" s="24" t="s">
        <v>247</v>
      </c>
    </row>
    <row r="74" spans="1:7">
      <c r="A74" s="15">
        <f t="shared" ref="A74:A138" si="6">ROW()-4</f>
        <v>70</v>
      </c>
      <c r="B74" s="16">
        <f t="shared" si="4"/>
        <v>0</v>
      </c>
      <c r="C74" s="16">
        <v>352.1</v>
      </c>
      <c r="D74" s="22" t="s">
        <v>84</v>
      </c>
      <c r="E74" s="18" t="s">
        <v>15</v>
      </c>
      <c r="F74" s="23" t="s">
        <v>93</v>
      </c>
      <c r="G74" s="24"/>
    </row>
    <row r="75" spans="1:7">
      <c r="A75" s="15">
        <f t="shared" si="6"/>
        <v>71</v>
      </c>
      <c r="B75" s="16">
        <f t="shared" si="4"/>
        <v>7.1999999999999886</v>
      </c>
      <c r="C75" s="16">
        <v>359.3</v>
      </c>
      <c r="D75" s="22" t="s">
        <v>102</v>
      </c>
      <c r="E75" s="18" t="s">
        <v>15</v>
      </c>
      <c r="F75" s="23" t="s">
        <v>88</v>
      </c>
      <c r="G75" s="24"/>
    </row>
    <row r="76" spans="1:7">
      <c r="A76" s="15">
        <f t="shared" si="6"/>
        <v>72</v>
      </c>
      <c r="B76" s="16">
        <f t="shared" si="4"/>
        <v>8.6999999999999886</v>
      </c>
      <c r="C76" s="16">
        <v>368</v>
      </c>
      <c r="D76" s="22" t="s">
        <v>87</v>
      </c>
      <c r="E76" s="18" t="s">
        <v>37</v>
      </c>
      <c r="F76" s="23" t="s">
        <v>104</v>
      </c>
      <c r="G76" s="24"/>
    </row>
    <row r="77" spans="1:7" ht="54">
      <c r="A77" s="34">
        <f t="shared" si="6"/>
        <v>73</v>
      </c>
      <c r="B77" s="35">
        <f t="shared" si="4"/>
        <v>1.6000000000000227</v>
      </c>
      <c r="C77" s="35">
        <v>369.6</v>
      </c>
      <c r="D77" s="38" t="s">
        <v>108</v>
      </c>
      <c r="E77" s="36" t="s">
        <v>105</v>
      </c>
      <c r="F77" s="37" t="s">
        <v>103</v>
      </c>
      <c r="G77" s="38" t="s">
        <v>261</v>
      </c>
    </row>
    <row r="78" spans="1:7">
      <c r="A78" s="15">
        <f t="shared" si="6"/>
        <v>74</v>
      </c>
      <c r="B78" s="16">
        <f t="shared" si="4"/>
        <v>0.5</v>
      </c>
      <c r="C78" s="16">
        <v>370.1</v>
      </c>
      <c r="D78" s="22" t="s">
        <v>106</v>
      </c>
      <c r="E78" s="18" t="s">
        <v>37</v>
      </c>
      <c r="F78" s="23" t="s">
        <v>83</v>
      </c>
      <c r="G78" s="24"/>
    </row>
    <row r="79" spans="1:7">
      <c r="A79" s="15">
        <f t="shared" si="6"/>
        <v>75</v>
      </c>
      <c r="B79" s="16">
        <f t="shared" si="4"/>
        <v>1.2999999999999545</v>
      </c>
      <c r="C79" s="16">
        <v>371.4</v>
      </c>
      <c r="D79" s="22" t="s">
        <v>85</v>
      </c>
      <c r="E79" s="18" t="s">
        <v>107</v>
      </c>
      <c r="F79" s="23" t="s">
        <v>83</v>
      </c>
      <c r="G79" s="24"/>
    </row>
    <row r="80" spans="1:7">
      <c r="A80" s="15">
        <f t="shared" si="6"/>
        <v>76</v>
      </c>
      <c r="B80" s="16">
        <f t="shared" si="4"/>
        <v>1.1000000000000227</v>
      </c>
      <c r="C80" s="16">
        <v>372.5</v>
      </c>
      <c r="D80" s="22"/>
      <c r="E80" s="18" t="s">
        <v>94</v>
      </c>
      <c r="F80" s="23" t="s">
        <v>83</v>
      </c>
      <c r="G80" s="24" t="s">
        <v>41</v>
      </c>
    </row>
    <row r="81" spans="1:7" ht="27">
      <c r="A81" s="15">
        <f t="shared" si="6"/>
        <v>77</v>
      </c>
      <c r="B81" s="16">
        <f t="shared" si="4"/>
        <v>2.8999999999999773</v>
      </c>
      <c r="C81" s="16">
        <v>375.4</v>
      </c>
      <c r="D81" s="22"/>
      <c r="E81" s="18" t="s">
        <v>37</v>
      </c>
      <c r="F81" s="23" t="s">
        <v>81</v>
      </c>
      <c r="G81" s="39" t="s">
        <v>236</v>
      </c>
    </row>
    <row r="82" spans="1:7" ht="54">
      <c r="A82" s="15">
        <f t="shared" si="6"/>
        <v>78</v>
      </c>
      <c r="B82" s="16">
        <f t="shared" si="4"/>
        <v>12</v>
      </c>
      <c r="C82" s="16">
        <v>387.4</v>
      </c>
      <c r="D82" s="22" t="s">
        <v>82</v>
      </c>
      <c r="E82" s="18" t="s">
        <v>79</v>
      </c>
      <c r="F82" s="23" t="s">
        <v>81</v>
      </c>
      <c r="G82" s="24" t="s">
        <v>204</v>
      </c>
    </row>
    <row r="83" spans="1:7">
      <c r="A83" s="15">
        <f t="shared" si="6"/>
        <v>79</v>
      </c>
      <c r="B83" s="16">
        <f t="shared" si="4"/>
        <v>11.900000000000034</v>
      </c>
      <c r="C83" s="16">
        <v>399.3</v>
      </c>
      <c r="D83" s="22" t="s">
        <v>84</v>
      </c>
      <c r="E83" s="18" t="s">
        <v>73</v>
      </c>
      <c r="F83" s="23" t="s">
        <v>109</v>
      </c>
      <c r="G83" s="24"/>
    </row>
    <row r="84" spans="1:7" ht="108">
      <c r="A84" s="34">
        <f t="shared" si="6"/>
        <v>80</v>
      </c>
      <c r="B84" s="35">
        <f t="shared" si="4"/>
        <v>10.899999999999977</v>
      </c>
      <c r="C84" s="35">
        <v>410.2</v>
      </c>
      <c r="D84" s="38" t="s">
        <v>110</v>
      </c>
      <c r="E84" s="36" t="s">
        <v>79</v>
      </c>
      <c r="F84" s="37" t="s">
        <v>76</v>
      </c>
      <c r="G84" s="38" t="s">
        <v>249</v>
      </c>
    </row>
    <row r="85" spans="1:7">
      <c r="A85" s="15">
        <f t="shared" si="6"/>
        <v>81</v>
      </c>
      <c r="B85" s="16">
        <f t="shared" si="4"/>
        <v>4.5</v>
      </c>
      <c r="C85" s="16">
        <v>414.7</v>
      </c>
      <c r="D85" s="22" t="s">
        <v>84</v>
      </c>
      <c r="E85" s="18" t="s">
        <v>73</v>
      </c>
      <c r="F85" s="23" t="s">
        <v>76</v>
      </c>
      <c r="G85" s="24"/>
    </row>
    <row r="86" spans="1:7">
      <c r="A86" s="15">
        <f t="shared" si="6"/>
        <v>82</v>
      </c>
      <c r="B86" s="16">
        <f t="shared" si="4"/>
        <v>0.90000000000003411</v>
      </c>
      <c r="C86" s="16">
        <v>415.6</v>
      </c>
      <c r="D86" s="22" t="s">
        <v>36</v>
      </c>
      <c r="E86" s="18" t="s">
        <v>73</v>
      </c>
      <c r="F86" s="23" t="s">
        <v>76</v>
      </c>
      <c r="G86" s="24"/>
    </row>
    <row r="87" spans="1:7">
      <c r="A87" s="15">
        <f t="shared" si="6"/>
        <v>83</v>
      </c>
      <c r="B87" s="16">
        <f t="shared" si="4"/>
        <v>0.29999999999995453</v>
      </c>
      <c r="C87" s="16">
        <v>415.9</v>
      </c>
      <c r="D87" s="22" t="s">
        <v>72</v>
      </c>
      <c r="E87" s="18" t="s">
        <v>10</v>
      </c>
      <c r="F87" s="23" t="s">
        <v>45</v>
      </c>
      <c r="G87" s="24"/>
    </row>
    <row r="88" spans="1:7">
      <c r="A88" s="15">
        <f t="shared" si="6"/>
        <v>84</v>
      </c>
      <c r="B88" s="16">
        <f t="shared" si="4"/>
        <v>0.70000000000004547</v>
      </c>
      <c r="C88" s="16">
        <v>416.6</v>
      </c>
      <c r="D88" s="22" t="s">
        <v>84</v>
      </c>
      <c r="E88" s="18" t="s">
        <v>98</v>
      </c>
      <c r="F88" s="23" t="s">
        <v>44</v>
      </c>
      <c r="G88" s="24"/>
    </row>
    <row r="89" spans="1:7">
      <c r="A89" s="15">
        <f t="shared" si="6"/>
        <v>85</v>
      </c>
      <c r="B89" s="16">
        <f t="shared" si="4"/>
        <v>12.799999999999955</v>
      </c>
      <c r="C89" s="16">
        <v>429.4</v>
      </c>
      <c r="D89" s="22" t="s">
        <v>70</v>
      </c>
      <c r="E89" s="18" t="s">
        <v>37</v>
      </c>
      <c r="F89" s="23" t="s">
        <v>43</v>
      </c>
      <c r="G89" s="24" t="s">
        <v>217</v>
      </c>
    </row>
    <row r="90" spans="1:7">
      <c r="A90" s="15">
        <f t="shared" si="6"/>
        <v>86</v>
      </c>
      <c r="B90" s="16">
        <f t="shared" si="4"/>
        <v>10.400000000000034</v>
      </c>
      <c r="C90" s="16">
        <v>439.8</v>
      </c>
      <c r="D90" s="22" t="s">
        <v>69</v>
      </c>
      <c r="E90" s="18" t="s">
        <v>107</v>
      </c>
      <c r="F90" s="23" t="s">
        <v>43</v>
      </c>
      <c r="G90" s="24" t="s">
        <v>250</v>
      </c>
    </row>
    <row r="91" spans="1:7">
      <c r="A91" s="15">
        <f t="shared" si="6"/>
        <v>87</v>
      </c>
      <c r="B91" s="16">
        <f t="shared" si="4"/>
        <v>0.30000000000001137</v>
      </c>
      <c r="C91" s="16">
        <v>440.1</v>
      </c>
      <c r="D91" s="22" t="s">
        <v>67</v>
      </c>
      <c r="E91" s="18" t="s">
        <v>21</v>
      </c>
      <c r="F91" s="23" t="s">
        <v>43</v>
      </c>
      <c r="G91" s="24"/>
    </row>
    <row r="92" spans="1:7">
      <c r="A92" s="15">
        <f t="shared" si="6"/>
        <v>88</v>
      </c>
      <c r="B92" s="16">
        <f t="shared" si="4"/>
        <v>12.199999999999989</v>
      </c>
      <c r="C92" s="16">
        <v>452.3</v>
      </c>
      <c r="D92" s="22" t="s">
        <v>111</v>
      </c>
      <c r="E92" s="18" t="s">
        <v>37</v>
      </c>
      <c r="F92" s="23" t="s">
        <v>42</v>
      </c>
      <c r="G92" s="24"/>
    </row>
    <row r="93" spans="1:7">
      <c r="A93" s="15">
        <f t="shared" si="6"/>
        <v>89</v>
      </c>
      <c r="B93" s="16">
        <f t="shared" si="4"/>
        <v>1.5999999999999659</v>
      </c>
      <c r="C93" s="16">
        <v>453.9</v>
      </c>
      <c r="D93" s="22" t="s">
        <v>65</v>
      </c>
      <c r="E93" s="18" t="s">
        <v>37</v>
      </c>
      <c r="F93" s="23" t="s">
        <v>40</v>
      </c>
      <c r="G93" s="24"/>
    </row>
    <row r="94" spans="1:7">
      <c r="A94" s="15">
        <f t="shared" si="6"/>
        <v>90</v>
      </c>
      <c r="B94" s="16">
        <f t="shared" si="4"/>
        <v>0.90000000000003411</v>
      </c>
      <c r="C94" s="16">
        <v>454.8</v>
      </c>
      <c r="D94" s="22" t="s">
        <v>64</v>
      </c>
      <c r="E94" s="18" t="s">
        <v>107</v>
      </c>
      <c r="F94" s="23" t="s">
        <v>205</v>
      </c>
      <c r="G94" s="24"/>
    </row>
    <row r="95" spans="1:7">
      <c r="A95" s="15">
        <f t="shared" si="6"/>
        <v>91</v>
      </c>
      <c r="B95" s="16">
        <f t="shared" si="4"/>
        <v>8.3000000000000114</v>
      </c>
      <c r="C95" s="16">
        <v>463.1</v>
      </c>
      <c r="D95" s="22" t="s">
        <v>63</v>
      </c>
      <c r="E95" s="18" t="s">
        <v>107</v>
      </c>
      <c r="F95" s="23" t="s">
        <v>38</v>
      </c>
      <c r="G95" s="24" t="s">
        <v>252</v>
      </c>
    </row>
    <row r="96" spans="1:7">
      <c r="A96" s="15">
        <f t="shared" si="6"/>
        <v>92</v>
      </c>
      <c r="B96" s="16">
        <f t="shared" si="4"/>
        <v>3.2999999999999545</v>
      </c>
      <c r="C96" s="16">
        <v>466.4</v>
      </c>
      <c r="D96" s="22" t="s">
        <v>141</v>
      </c>
      <c r="E96" s="18" t="s">
        <v>107</v>
      </c>
      <c r="F96" s="23" t="s">
        <v>38</v>
      </c>
      <c r="G96" s="24" t="s">
        <v>41</v>
      </c>
    </row>
    <row r="97" spans="1:7">
      <c r="A97" s="15">
        <f t="shared" si="6"/>
        <v>93</v>
      </c>
      <c r="B97" s="16">
        <f t="shared" si="4"/>
        <v>11.900000000000034</v>
      </c>
      <c r="C97" s="16">
        <v>478.3</v>
      </c>
      <c r="D97" s="22" t="s">
        <v>267</v>
      </c>
      <c r="E97" s="18" t="s">
        <v>112</v>
      </c>
      <c r="F97" s="23" t="s">
        <v>38</v>
      </c>
      <c r="G97" s="24" t="s">
        <v>155</v>
      </c>
    </row>
    <row r="98" spans="1:7">
      <c r="A98" s="15">
        <f t="shared" si="6"/>
        <v>94</v>
      </c>
      <c r="B98" s="16">
        <f t="shared" si="4"/>
        <v>9.9999999999965894E-2</v>
      </c>
      <c r="C98" s="16">
        <v>478.4</v>
      </c>
      <c r="D98" s="22" t="s">
        <v>129</v>
      </c>
      <c r="E98" s="18" t="s">
        <v>107</v>
      </c>
      <c r="F98" s="23" t="s">
        <v>35</v>
      </c>
      <c r="G98" s="24" t="s">
        <v>266</v>
      </c>
    </row>
    <row r="99" spans="1:7" ht="27">
      <c r="A99" s="15">
        <f t="shared" si="6"/>
        <v>95</v>
      </c>
      <c r="B99" s="16">
        <f t="shared" si="4"/>
        <v>0.60000000000002274</v>
      </c>
      <c r="C99" s="16">
        <v>479</v>
      </c>
      <c r="D99" s="22" t="s">
        <v>62</v>
      </c>
      <c r="E99" s="18" t="s">
        <v>37</v>
      </c>
      <c r="F99" s="23" t="s">
        <v>166</v>
      </c>
      <c r="G99" s="24" t="s">
        <v>265</v>
      </c>
    </row>
    <row r="100" spans="1:7">
      <c r="A100" s="15">
        <f t="shared" si="6"/>
        <v>96</v>
      </c>
      <c r="B100" s="16">
        <f t="shared" si="4"/>
        <v>4.1000000000000227</v>
      </c>
      <c r="C100" s="16">
        <v>483.1</v>
      </c>
      <c r="D100" s="22" t="s">
        <v>143</v>
      </c>
      <c r="E100" s="18" t="s">
        <v>98</v>
      </c>
      <c r="F100" s="23" t="s">
        <v>40</v>
      </c>
      <c r="G100" s="24"/>
    </row>
    <row r="101" spans="1:7">
      <c r="A101" s="15">
        <f t="shared" si="6"/>
        <v>97</v>
      </c>
      <c r="B101" s="16">
        <f t="shared" si="4"/>
        <v>0.79999999999995453</v>
      </c>
      <c r="C101" s="16">
        <v>483.9</v>
      </c>
      <c r="D101" s="22" t="s">
        <v>143</v>
      </c>
      <c r="E101" s="18" t="s">
        <v>144</v>
      </c>
      <c r="F101" s="23" t="s">
        <v>145</v>
      </c>
      <c r="G101" s="24" t="s">
        <v>242</v>
      </c>
    </row>
    <row r="102" spans="1:7">
      <c r="A102" s="15">
        <f t="shared" si="6"/>
        <v>98</v>
      </c>
      <c r="B102" s="16">
        <f t="shared" si="4"/>
        <v>1.3000000000000114</v>
      </c>
      <c r="C102" s="16">
        <v>485.2</v>
      </c>
      <c r="D102" s="22"/>
      <c r="E102" s="18" t="s">
        <v>107</v>
      </c>
      <c r="F102" s="23" t="s">
        <v>145</v>
      </c>
      <c r="G102" s="24" t="s">
        <v>146</v>
      </c>
    </row>
    <row r="103" spans="1:7">
      <c r="A103" s="15">
        <f t="shared" si="6"/>
        <v>99</v>
      </c>
      <c r="B103" s="16">
        <f t="shared" si="4"/>
        <v>0.10000000000002274</v>
      </c>
      <c r="C103" s="16">
        <v>485.3</v>
      </c>
      <c r="D103" s="22"/>
      <c r="E103" s="18" t="s">
        <v>21</v>
      </c>
      <c r="F103" s="23" t="s">
        <v>145</v>
      </c>
      <c r="G103" s="24" t="s">
        <v>253</v>
      </c>
    </row>
    <row r="104" spans="1:7">
      <c r="A104" s="15">
        <f t="shared" si="6"/>
        <v>100</v>
      </c>
      <c r="B104" s="16">
        <f t="shared" si="4"/>
        <v>0.30000000000001137</v>
      </c>
      <c r="C104" s="16">
        <v>485.6</v>
      </c>
      <c r="D104" s="22" t="s">
        <v>143</v>
      </c>
      <c r="E104" s="18" t="s">
        <v>73</v>
      </c>
      <c r="F104" s="23" t="s">
        <v>145</v>
      </c>
      <c r="G104" s="24"/>
    </row>
    <row r="105" spans="1:7">
      <c r="A105" s="15">
        <f t="shared" si="6"/>
        <v>101</v>
      </c>
      <c r="B105" s="16">
        <f t="shared" si="4"/>
        <v>0.5</v>
      </c>
      <c r="C105" s="16">
        <v>486.1</v>
      </c>
      <c r="D105" s="22" t="s">
        <v>147</v>
      </c>
      <c r="E105" s="18" t="s">
        <v>98</v>
      </c>
      <c r="F105" s="23" t="s">
        <v>148</v>
      </c>
      <c r="G105" s="24"/>
    </row>
    <row r="106" spans="1:7">
      <c r="A106" s="15">
        <f t="shared" si="6"/>
        <v>102</v>
      </c>
      <c r="B106" s="16">
        <f t="shared" si="4"/>
        <v>1.3999999999999773</v>
      </c>
      <c r="C106" s="16">
        <v>487.5</v>
      </c>
      <c r="D106" s="22" t="s">
        <v>149</v>
      </c>
      <c r="E106" s="18" t="s">
        <v>37</v>
      </c>
      <c r="F106" s="23" t="s">
        <v>148</v>
      </c>
      <c r="G106" s="24" t="s">
        <v>243</v>
      </c>
    </row>
    <row r="107" spans="1:7">
      <c r="A107" s="15">
        <f t="shared" si="6"/>
        <v>103</v>
      </c>
      <c r="B107" s="16">
        <f t="shared" si="4"/>
        <v>0.89999999999997726</v>
      </c>
      <c r="C107" s="16">
        <v>488.4</v>
      </c>
      <c r="D107" s="22"/>
      <c r="E107" s="18" t="s">
        <v>21</v>
      </c>
      <c r="F107" s="23" t="s">
        <v>145</v>
      </c>
      <c r="G107" s="24" t="s">
        <v>254</v>
      </c>
    </row>
    <row r="108" spans="1:7" ht="54">
      <c r="A108" s="15">
        <f t="shared" si="6"/>
        <v>104</v>
      </c>
      <c r="B108" s="16">
        <f t="shared" si="4"/>
        <v>0.70000000000004547</v>
      </c>
      <c r="C108" s="16">
        <v>489.1</v>
      </c>
      <c r="D108" s="22" t="s">
        <v>143</v>
      </c>
      <c r="E108" s="18" t="s">
        <v>73</v>
      </c>
      <c r="F108" s="23" t="s">
        <v>150</v>
      </c>
      <c r="G108" s="24" t="s">
        <v>284</v>
      </c>
    </row>
    <row r="109" spans="1:7">
      <c r="A109" s="15">
        <f t="shared" si="6"/>
        <v>105</v>
      </c>
      <c r="B109" s="16">
        <f t="shared" si="4"/>
        <v>15.5</v>
      </c>
      <c r="C109" s="16">
        <v>504.6</v>
      </c>
      <c r="D109" s="22"/>
      <c r="E109" s="18" t="s">
        <v>21</v>
      </c>
      <c r="F109" s="23" t="s">
        <v>151</v>
      </c>
      <c r="G109" s="74" t="s">
        <v>279</v>
      </c>
    </row>
    <row r="110" spans="1:7" ht="67.5">
      <c r="A110" s="34">
        <f t="shared" si="6"/>
        <v>106</v>
      </c>
      <c r="B110" s="35">
        <f>C110-C109</f>
        <v>1.5999999999999659</v>
      </c>
      <c r="C110" s="35">
        <v>506.2</v>
      </c>
      <c r="D110" s="38" t="s">
        <v>152</v>
      </c>
      <c r="E110" s="36" t="s">
        <v>79</v>
      </c>
      <c r="F110" s="37" t="s">
        <v>153</v>
      </c>
      <c r="G110" s="14" t="s">
        <v>262</v>
      </c>
    </row>
    <row r="111" spans="1:7">
      <c r="A111" s="15">
        <f t="shared" si="6"/>
        <v>107</v>
      </c>
      <c r="B111" s="16">
        <f t="shared" si="4"/>
        <v>2</v>
      </c>
      <c r="C111" s="16">
        <v>508.2</v>
      </c>
      <c r="D111" s="22" t="s">
        <v>143</v>
      </c>
      <c r="E111" s="18" t="s">
        <v>98</v>
      </c>
      <c r="F111" s="23" t="s">
        <v>113</v>
      </c>
      <c r="G111" s="24" t="s">
        <v>238</v>
      </c>
    </row>
    <row r="112" spans="1:7">
      <c r="A112" s="15">
        <f t="shared" si="6"/>
        <v>108</v>
      </c>
      <c r="B112" s="16">
        <f t="shared" si="4"/>
        <v>5.3000000000000114</v>
      </c>
      <c r="C112" s="16">
        <v>513.5</v>
      </c>
      <c r="D112" s="22" t="s">
        <v>36</v>
      </c>
      <c r="E112" s="18" t="s">
        <v>21</v>
      </c>
      <c r="F112" s="23" t="s">
        <v>113</v>
      </c>
      <c r="G112" s="24" t="s">
        <v>238</v>
      </c>
    </row>
    <row r="113" spans="1:7">
      <c r="A113" s="15">
        <f t="shared" si="6"/>
        <v>109</v>
      </c>
      <c r="B113" s="16">
        <f t="shared" si="4"/>
        <v>4</v>
      </c>
      <c r="C113" s="16">
        <v>517.5</v>
      </c>
      <c r="D113" s="22" t="s">
        <v>114</v>
      </c>
      <c r="E113" s="18" t="s">
        <v>107</v>
      </c>
      <c r="F113" s="23" t="s">
        <v>115</v>
      </c>
      <c r="G113" s="24"/>
    </row>
    <row r="114" spans="1:7">
      <c r="A114" s="15">
        <f t="shared" si="6"/>
        <v>110</v>
      </c>
      <c r="B114" s="16">
        <f t="shared" si="4"/>
        <v>1.2999999999999545</v>
      </c>
      <c r="C114" s="16">
        <v>518.79999999999995</v>
      </c>
      <c r="D114" s="22" t="s">
        <v>116</v>
      </c>
      <c r="E114" s="18" t="s">
        <v>107</v>
      </c>
      <c r="F114" s="23" t="s">
        <v>117</v>
      </c>
      <c r="G114" s="24"/>
    </row>
    <row r="115" spans="1:7">
      <c r="A115" s="15">
        <f t="shared" si="6"/>
        <v>111</v>
      </c>
      <c r="B115" s="16">
        <f t="shared" ref="B115:B116" si="7">C115-C114</f>
        <v>1.6000000000000227</v>
      </c>
      <c r="C115" s="16">
        <v>520.4</v>
      </c>
      <c r="D115" s="22" t="s">
        <v>84</v>
      </c>
      <c r="E115" s="18" t="s">
        <v>71</v>
      </c>
      <c r="F115" s="23" t="s">
        <v>117</v>
      </c>
      <c r="G115" s="24" t="s">
        <v>240</v>
      </c>
    </row>
    <row r="116" spans="1:7">
      <c r="A116" s="15">
        <f t="shared" si="6"/>
        <v>112</v>
      </c>
      <c r="B116" s="16">
        <f t="shared" si="7"/>
        <v>1.5</v>
      </c>
      <c r="C116" s="16">
        <v>521.9</v>
      </c>
      <c r="D116" s="22" t="s">
        <v>59</v>
      </c>
      <c r="E116" s="18" t="s">
        <v>206</v>
      </c>
      <c r="F116" s="18" t="s">
        <v>118</v>
      </c>
      <c r="G116" s="27"/>
    </row>
    <row r="117" spans="1:7">
      <c r="A117" s="15">
        <f t="shared" si="6"/>
        <v>113</v>
      </c>
      <c r="B117" s="16">
        <f t="shared" si="4"/>
        <v>11.600000000000023</v>
      </c>
      <c r="C117" s="16">
        <v>533.5</v>
      </c>
      <c r="D117" s="22" t="s">
        <v>58</v>
      </c>
      <c r="E117" s="18" t="s">
        <v>15</v>
      </c>
      <c r="F117" s="23" t="s">
        <v>207</v>
      </c>
      <c r="G117" s="24"/>
    </row>
    <row r="118" spans="1:7">
      <c r="A118" s="15">
        <f t="shared" si="6"/>
        <v>114</v>
      </c>
      <c r="B118" s="16">
        <f t="shared" si="4"/>
        <v>3.2000000000000455</v>
      </c>
      <c r="C118" s="16">
        <v>536.70000000000005</v>
      </c>
      <c r="D118" s="22" t="s">
        <v>114</v>
      </c>
      <c r="E118" s="18" t="s">
        <v>15</v>
      </c>
      <c r="F118" s="23" t="s">
        <v>119</v>
      </c>
      <c r="G118" s="24"/>
    </row>
    <row r="119" spans="1:7">
      <c r="A119" s="15">
        <f t="shared" si="6"/>
        <v>115</v>
      </c>
      <c r="B119" s="16">
        <f t="shared" si="4"/>
        <v>1.5</v>
      </c>
      <c r="C119" s="16">
        <v>538.20000000000005</v>
      </c>
      <c r="D119" s="22"/>
      <c r="E119" s="18" t="s">
        <v>156</v>
      </c>
      <c r="F119" s="23" t="s">
        <v>120</v>
      </c>
      <c r="G119" s="24" t="s">
        <v>157</v>
      </c>
    </row>
    <row r="120" spans="1:7">
      <c r="A120" s="15">
        <f t="shared" si="6"/>
        <v>116</v>
      </c>
      <c r="B120" s="16">
        <f t="shared" si="4"/>
        <v>0.29999999999995453</v>
      </c>
      <c r="C120" s="16">
        <v>538.5</v>
      </c>
      <c r="D120" s="22" t="s">
        <v>13</v>
      </c>
      <c r="E120" s="18" t="s">
        <v>14</v>
      </c>
      <c r="F120" s="18" t="s">
        <v>11</v>
      </c>
      <c r="G120" s="24" t="s">
        <v>160</v>
      </c>
    </row>
    <row r="121" spans="1:7">
      <c r="A121" s="15">
        <f t="shared" si="6"/>
        <v>117</v>
      </c>
      <c r="B121" s="16">
        <f t="shared" si="4"/>
        <v>1.1000000000000227</v>
      </c>
      <c r="C121" s="16">
        <v>539.6</v>
      </c>
      <c r="D121" s="22"/>
      <c r="E121" s="18" t="s">
        <v>21</v>
      </c>
      <c r="F121" s="18" t="s">
        <v>11</v>
      </c>
      <c r="G121" s="24" t="s">
        <v>28</v>
      </c>
    </row>
    <row r="122" spans="1:7">
      <c r="A122" s="15">
        <f t="shared" si="6"/>
        <v>118</v>
      </c>
      <c r="B122" s="16">
        <f t="shared" si="4"/>
        <v>0.29999999999995453</v>
      </c>
      <c r="C122" s="16">
        <v>539.9</v>
      </c>
      <c r="D122" s="22" t="s">
        <v>121</v>
      </c>
      <c r="E122" s="18" t="s">
        <v>18</v>
      </c>
      <c r="F122" s="23" t="s">
        <v>201</v>
      </c>
      <c r="G122" s="24"/>
    </row>
    <row r="123" spans="1:7">
      <c r="A123" s="15">
        <f t="shared" si="6"/>
        <v>119</v>
      </c>
      <c r="B123" s="16">
        <f t="shared" si="4"/>
        <v>1.6000000000000227</v>
      </c>
      <c r="C123" s="16">
        <v>541.5</v>
      </c>
      <c r="D123" s="22" t="s">
        <v>55</v>
      </c>
      <c r="E123" s="18" t="s">
        <v>15</v>
      </c>
      <c r="F123" s="23" t="s">
        <v>20</v>
      </c>
      <c r="G123" s="24"/>
    </row>
    <row r="124" spans="1:7" ht="27">
      <c r="A124" s="15">
        <f t="shared" si="6"/>
        <v>120</v>
      </c>
      <c r="B124" s="16">
        <f t="shared" si="4"/>
        <v>0.70000000000004547</v>
      </c>
      <c r="C124" s="16">
        <v>542.20000000000005</v>
      </c>
      <c r="D124" s="22" t="s">
        <v>54</v>
      </c>
      <c r="E124" s="18" t="s">
        <v>18</v>
      </c>
      <c r="F124" s="23" t="s">
        <v>208</v>
      </c>
      <c r="G124" s="74" t="s">
        <v>285</v>
      </c>
    </row>
    <row r="125" spans="1:7">
      <c r="A125" s="15">
        <f t="shared" si="6"/>
        <v>121</v>
      </c>
      <c r="B125" s="16">
        <f t="shared" si="4"/>
        <v>18.099999999999909</v>
      </c>
      <c r="C125" s="16">
        <v>560.29999999999995</v>
      </c>
      <c r="D125" s="17" t="s">
        <v>53</v>
      </c>
      <c r="E125" s="18" t="s">
        <v>21</v>
      </c>
      <c r="F125" s="23" t="s">
        <v>19</v>
      </c>
      <c r="G125" s="24"/>
    </row>
    <row r="126" spans="1:7">
      <c r="A126" s="15">
        <f t="shared" si="6"/>
        <v>122</v>
      </c>
      <c r="B126" s="16">
        <f t="shared" si="4"/>
        <v>0.20000000000004547</v>
      </c>
      <c r="C126" s="16">
        <v>560.5</v>
      </c>
      <c r="D126" s="17" t="s">
        <v>52</v>
      </c>
      <c r="E126" s="18" t="s">
        <v>18</v>
      </c>
      <c r="F126" s="23" t="s">
        <v>19</v>
      </c>
      <c r="G126" s="24"/>
    </row>
    <row r="127" spans="1:7" ht="54">
      <c r="A127" s="40">
        <f t="shared" si="6"/>
        <v>123</v>
      </c>
      <c r="B127" s="10">
        <f t="shared" si="4"/>
        <v>1.6000000000000227</v>
      </c>
      <c r="C127" s="10">
        <v>562.1</v>
      </c>
      <c r="D127" s="11" t="s">
        <v>138</v>
      </c>
      <c r="E127" s="12" t="s">
        <v>79</v>
      </c>
      <c r="F127" s="12" t="s">
        <v>19</v>
      </c>
      <c r="G127" s="14" t="s">
        <v>263</v>
      </c>
    </row>
    <row r="128" spans="1:7">
      <c r="A128" s="15">
        <f t="shared" si="6"/>
        <v>124</v>
      </c>
      <c r="B128" s="16">
        <f t="shared" si="4"/>
        <v>0.60000000000002274</v>
      </c>
      <c r="C128" s="16">
        <v>562.70000000000005</v>
      </c>
      <c r="D128" s="17" t="s">
        <v>17</v>
      </c>
      <c r="E128" s="18" t="s">
        <v>9</v>
      </c>
      <c r="F128" s="23" t="s">
        <v>19</v>
      </c>
      <c r="G128" s="24"/>
    </row>
    <row r="129" spans="1:7">
      <c r="A129" s="15">
        <f t="shared" si="6"/>
        <v>125</v>
      </c>
      <c r="B129" s="16">
        <f t="shared" si="4"/>
        <v>6</v>
      </c>
      <c r="C129" s="16">
        <v>568.70000000000005</v>
      </c>
      <c r="D129" s="17" t="s">
        <v>51</v>
      </c>
      <c r="E129" s="18" t="s">
        <v>10</v>
      </c>
      <c r="F129" s="23" t="s">
        <v>220</v>
      </c>
      <c r="G129" s="24" t="s">
        <v>170</v>
      </c>
    </row>
    <row r="130" spans="1:7" ht="40.5">
      <c r="A130" s="15">
        <f t="shared" si="6"/>
        <v>126</v>
      </c>
      <c r="B130" s="16">
        <f t="shared" si="4"/>
        <v>0.19999999999993179</v>
      </c>
      <c r="C130" s="16">
        <v>568.9</v>
      </c>
      <c r="D130" s="17" t="s">
        <v>17</v>
      </c>
      <c r="E130" s="18" t="s">
        <v>15</v>
      </c>
      <c r="F130" s="23" t="s">
        <v>16</v>
      </c>
      <c r="G130" s="24" t="s">
        <v>239</v>
      </c>
    </row>
    <row r="131" spans="1:7">
      <c r="A131" s="15">
        <f t="shared" si="6"/>
        <v>127</v>
      </c>
      <c r="B131" s="16">
        <f t="shared" si="4"/>
        <v>0.80000000000006821</v>
      </c>
      <c r="C131" s="16">
        <v>569.70000000000005</v>
      </c>
      <c r="D131" s="17" t="s">
        <v>50</v>
      </c>
      <c r="E131" s="18" t="s">
        <v>18</v>
      </c>
      <c r="F131" s="23" t="s">
        <v>126</v>
      </c>
      <c r="G131" s="24"/>
    </row>
    <row r="132" spans="1:7">
      <c r="A132" s="15">
        <f t="shared" si="6"/>
        <v>128</v>
      </c>
      <c r="B132" s="16">
        <f t="shared" si="4"/>
        <v>0.79999999999995453</v>
      </c>
      <c r="C132" s="16">
        <v>570.5</v>
      </c>
      <c r="D132" s="17"/>
      <c r="E132" s="18" t="s">
        <v>21</v>
      </c>
      <c r="F132" s="18" t="s">
        <v>11</v>
      </c>
      <c r="G132" s="24"/>
    </row>
    <row r="133" spans="1:7" ht="27">
      <c r="A133" s="15">
        <f t="shared" si="6"/>
        <v>129</v>
      </c>
      <c r="B133" s="16">
        <f t="shared" si="4"/>
        <v>3.7999999999999545</v>
      </c>
      <c r="C133" s="16">
        <v>574.29999999999995</v>
      </c>
      <c r="D133" s="17" t="s">
        <v>13</v>
      </c>
      <c r="E133" s="18" t="s">
        <v>18</v>
      </c>
      <c r="F133" s="23" t="s">
        <v>167</v>
      </c>
      <c r="G133" s="24"/>
    </row>
    <row r="134" spans="1:7">
      <c r="A134" s="15">
        <f t="shared" si="6"/>
        <v>130</v>
      </c>
      <c r="B134" s="16">
        <f t="shared" si="4"/>
        <v>10.5</v>
      </c>
      <c r="C134" s="16">
        <v>584.79999999999995</v>
      </c>
      <c r="D134" s="17"/>
      <c r="E134" s="18" t="s">
        <v>21</v>
      </c>
      <c r="F134" s="18" t="s">
        <v>11</v>
      </c>
      <c r="G134" s="24"/>
    </row>
    <row r="135" spans="1:7">
      <c r="A135" s="15">
        <f t="shared" si="6"/>
        <v>131</v>
      </c>
      <c r="B135" s="16">
        <f t="shared" si="4"/>
        <v>7.4000000000000909</v>
      </c>
      <c r="C135" s="16">
        <v>592.20000000000005</v>
      </c>
      <c r="D135" s="17" t="s">
        <v>13</v>
      </c>
      <c r="E135" s="18" t="s">
        <v>9</v>
      </c>
      <c r="F135" s="23" t="s">
        <v>29</v>
      </c>
      <c r="G135" s="24" t="s">
        <v>12</v>
      </c>
    </row>
    <row r="136" spans="1:7" ht="27">
      <c r="A136" s="15">
        <f t="shared" si="6"/>
        <v>132</v>
      </c>
      <c r="B136" s="16">
        <f t="shared" si="4"/>
        <v>0.59999999999990905</v>
      </c>
      <c r="C136" s="16">
        <v>592.79999999999995</v>
      </c>
      <c r="D136" s="17"/>
      <c r="E136" s="23" t="s">
        <v>74</v>
      </c>
      <c r="F136" s="23" t="s">
        <v>168</v>
      </c>
      <c r="G136" s="74" t="s">
        <v>273</v>
      </c>
    </row>
    <row r="137" spans="1:7">
      <c r="A137" s="15">
        <f t="shared" si="6"/>
        <v>133</v>
      </c>
      <c r="B137" s="16">
        <f t="shared" si="4"/>
        <v>8.1000000000000227</v>
      </c>
      <c r="C137" s="16">
        <v>600.9</v>
      </c>
      <c r="D137" s="17" t="s">
        <v>75</v>
      </c>
      <c r="E137" s="18" t="s">
        <v>18</v>
      </c>
      <c r="F137" s="23" t="s">
        <v>127</v>
      </c>
      <c r="G137" s="24" t="s">
        <v>161</v>
      </c>
    </row>
    <row r="138" spans="1:7" ht="54">
      <c r="A138" s="40">
        <f t="shared" si="6"/>
        <v>134</v>
      </c>
      <c r="B138" s="10">
        <f t="shared" si="4"/>
        <v>0.5</v>
      </c>
      <c r="C138" s="10">
        <v>601.4</v>
      </c>
      <c r="D138" s="11" t="s">
        <v>154</v>
      </c>
      <c r="E138" s="12"/>
      <c r="F138" s="13"/>
      <c r="G138" s="14" t="s">
        <v>286</v>
      </c>
    </row>
    <row r="139" spans="1:7">
      <c r="A139" s="29"/>
      <c r="B139" s="29"/>
      <c r="C139" s="29"/>
      <c r="D139" s="29"/>
      <c r="E139" s="30"/>
      <c r="F139" s="30"/>
      <c r="G139" s="31"/>
    </row>
    <row r="140" spans="1:7">
      <c r="A140" s="59" t="s">
        <v>176</v>
      </c>
      <c r="B140" s="60"/>
      <c r="C140" s="61"/>
      <c r="D140" s="41" t="s">
        <v>190</v>
      </c>
      <c r="E140" s="61"/>
      <c r="F140" s="62"/>
    </row>
    <row r="141" spans="1:7">
      <c r="A141" s="52">
        <v>1</v>
      </c>
      <c r="B141" s="53">
        <v>0</v>
      </c>
      <c r="C141" s="54">
        <v>0</v>
      </c>
      <c r="D141" s="72" t="s">
        <v>177</v>
      </c>
      <c r="E141" s="55" t="s">
        <v>175</v>
      </c>
      <c r="F141" s="56" t="s">
        <v>174</v>
      </c>
      <c r="G141" s="57" t="s">
        <v>272</v>
      </c>
    </row>
    <row r="142" spans="1:7" ht="27">
      <c r="A142" s="42">
        <f t="shared" ref="A142:A151" si="8">A141+1</f>
        <v>2</v>
      </c>
      <c r="B142" s="43">
        <f>C142-C141</f>
        <v>0.2</v>
      </c>
      <c r="C142" s="44">
        <v>0.2</v>
      </c>
      <c r="D142" s="45" t="s">
        <v>36</v>
      </c>
      <c r="E142" s="50" t="s">
        <v>178</v>
      </c>
      <c r="F142" s="51" t="s">
        <v>40</v>
      </c>
      <c r="G142" s="49" t="s">
        <v>181</v>
      </c>
    </row>
    <row r="143" spans="1:7">
      <c r="A143" s="42">
        <f t="shared" si="8"/>
        <v>3</v>
      </c>
      <c r="B143" s="43">
        <f>C143-C142</f>
        <v>0.60000000000000009</v>
      </c>
      <c r="C143" s="44">
        <v>0.8</v>
      </c>
      <c r="D143" s="42" t="s">
        <v>182</v>
      </c>
      <c r="E143" s="50" t="s">
        <v>179</v>
      </c>
      <c r="F143" s="51" t="s">
        <v>180</v>
      </c>
      <c r="G143" s="47"/>
    </row>
    <row r="144" spans="1:7" ht="27">
      <c r="A144" s="42">
        <f t="shared" si="8"/>
        <v>4</v>
      </c>
      <c r="B144" s="43">
        <f>C144-C143</f>
        <v>1.0999999999999999</v>
      </c>
      <c r="C144" s="44">
        <v>1.9</v>
      </c>
      <c r="D144" s="45"/>
      <c r="E144" s="50" t="s">
        <v>18</v>
      </c>
      <c r="F144" s="51" t="s">
        <v>11</v>
      </c>
      <c r="G144" s="48" t="s">
        <v>257</v>
      </c>
    </row>
    <row r="145" spans="1:7" ht="189">
      <c r="A145" s="63">
        <f t="shared" si="8"/>
        <v>5</v>
      </c>
      <c r="B145" s="64">
        <f>C145-C144</f>
        <v>0</v>
      </c>
      <c r="C145" s="65">
        <v>1.9</v>
      </c>
      <c r="D145" s="66" t="s">
        <v>191</v>
      </c>
      <c r="E145" s="67" t="s">
        <v>270</v>
      </c>
      <c r="F145" s="68" t="s">
        <v>11</v>
      </c>
      <c r="G145" s="69" t="s">
        <v>269</v>
      </c>
    </row>
    <row r="146" spans="1:7">
      <c r="A146" s="42">
        <f t="shared" si="8"/>
        <v>6</v>
      </c>
      <c r="B146" s="43">
        <f t="shared" ref="B146:B151" si="9">C146-C145</f>
        <v>0.10000000000000009</v>
      </c>
      <c r="C146" s="44">
        <v>2</v>
      </c>
      <c r="D146" s="45"/>
      <c r="E146" s="50" t="s">
        <v>179</v>
      </c>
      <c r="F146" s="51" t="s">
        <v>40</v>
      </c>
      <c r="G146" s="46"/>
    </row>
    <row r="147" spans="1:7">
      <c r="A147" s="42">
        <f t="shared" si="8"/>
        <v>7</v>
      </c>
      <c r="B147" s="43">
        <f t="shared" si="9"/>
        <v>0</v>
      </c>
      <c r="C147" s="44">
        <v>2</v>
      </c>
      <c r="D147" s="45"/>
      <c r="E147" s="50" t="s">
        <v>178</v>
      </c>
      <c r="F147" s="51" t="s">
        <v>40</v>
      </c>
      <c r="G147" s="49" t="s">
        <v>183</v>
      </c>
    </row>
    <row r="148" spans="1:7">
      <c r="A148" s="42">
        <f t="shared" si="8"/>
        <v>8</v>
      </c>
      <c r="B148" s="43">
        <f t="shared" si="9"/>
        <v>0.29999999999999982</v>
      </c>
      <c r="C148" s="44">
        <v>2.2999999999999998</v>
      </c>
      <c r="D148" s="42" t="s">
        <v>184</v>
      </c>
      <c r="E148" s="50" t="s">
        <v>37</v>
      </c>
      <c r="F148" s="51" t="s">
        <v>40</v>
      </c>
      <c r="G148" s="47" t="s">
        <v>185</v>
      </c>
    </row>
    <row r="149" spans="1:7" ht="27">
      <c r="A149" s="42">
        <f t="shared" si="8"/>
        <v>9</v>
      </c>
      <c r="B149" s="43">
        <f t="shared" si="9"/>
        <v>0.30000000000000027</v>
      </c>
      <c r="C149" s="44">
        <v>2.6</v>
      </c>
      <c r="D149" s="45" t="s">
        <v>36</v>
      </c>
      <c r="E149" s="50" t="s">
        <v>98</v>
      </c>
      <c r="F149" s="51" t="s">
        <v>11</v>
      </c>
      <c r="G149" s="48" t="s">
        <v>186</v>
      </c>
    </row>
    <row r="150" spans="1:7">
      <c r="A150" s="42">
        <f t="shared" si="8"/>
        <v>10</v>
      </c>
      <c r="B150" s="43">
        <f t="shared" si="9"/>
        <v>0.10000000000000009</v>
      </c>
      <c r="C150" s="44">
        <v>2.7</v>
      </c>
      <c r="D150" s="45"/>
      <c r="E150" s="50" t="s">
        <v>179</v>
      </c>
      <c r="F150" s="51" t="s">
        <v>188</v>
      </c>
      <c r="G150" s="46" t="s">
        <v>187</v>
      </c>
    </row>
    <row r="151" spans="1:7" ht="54">
      <c r="A151" s="52">
        <f t="shared" si="8"/>
        <v>11</v>
      </c>
      <c r="B151" s="53">
        <f t="shared" si="9"/>
        <v>0</v>
      </c>
      <c r="C151" s="54">
        <v>2.7</v>
      </c>
      <c r="D151" s="57" t="s">
        <v>192</v>
      </c>
      <c r="E151" s="55"/>
      <c r="F151" s="56" t="s">
        <v>189</v>
      </c>
      <c r="G151" s="58" t="s">
        <v>193</v>
      </c>
    </row>
    <row r="152" spans="1:7">
      <c r="A152" s="29"/>
      <c r="B152" s="29"/>
      <c r="C152" s="29"/>
      <c r="D152" s="29"/>
      <c r="E152" s="30"/>
      <c r="F152" s="30"/>
      <c r="G152" s="31"/>
    </row>
    <row r="153" spans="1:7">
      <c r="A153" s="29"/>
      <c r="B153" s="32" t="s">
        <v>30</v>
      </c>
      <c r="C153" s="29"/>
      <c r="D153" s="29"/>
      <c r="E153" s="30"/>
      <c r="F153" s="30"/>
      <c r="G153" s="31"/>
    </row>
    <row r="154" spans="1:7">
      <c r="A154" s="29"/>
      <c r="B154" s="32" t="s">
        <v>31</v>
      </c>
      <c r="C154" s="29"/>
      <c r="D154" s="29"/>
      <c r="E154" s="30"/>
      <c r="F154" s="30"/>
      <c r="G154" s="31"/>
    </row>
    <row r="155" spans="1:7">
      <c r="A155" s="29"/>
      <c r="B155" s="33" t="s">
        <v>32</v>
      </c>
      <c r="C155" s="29"/>
      <c r="D155" s="29"/>
      <c r="E155" s="30"/>
      <c r="F155" s="30"/>
      <c r="G155" s="31"/>
    </row>
    <row r="156" spans="1:7">
      <c r="A156" s="29"/>
      <c r="B156" s="33"/>
      <c r="C156" s="29"/>
      <c r="D156" s="29"/>
      <c r="E156" s="30"/>
      <c r="F156" s="30"/>
      <c r="G156" s="31"/>
    </row>
    <row r="157" spans="1:7">
      <c r="A157" s="29"/>
      <c r="B157" s="33" t="s">
        <v>33</v>
      </c>
      <c r="C157" s="29"/>
      <c r="D157" s="29"/>
      <c r="E157" s="30"/>
      <c r="F157" s="30"/>
      <c r="G157" s="31"/>
    </row>
    <row r="158" spans="1:7">
      <c r="A158" s="29"/>
      <c r="B158" s="33"/>
      <c r="C158" s="29"/>
      <c r="D158" s="29"/>
      <c r="E158" s="30"/>
      <c r="F158" s="30"/>
      <c r="G158" s="31"/>
    </row>
    <row r="159" spans="1:7">
      <c r="A159" s="29"/>
      <c r="B159" s="33"/>
      <c r="C159" s="29"/>
      <c r="D159" s="29"/>
      <c r="E159" s="30"/>
      <c r="F159" s="30"/>
      <c r="G159" s="31"/>
    </row>
    <row r="160" spans="1:7">
      <c r="A160" s="29"/>
      <c r="B160" s="33"/>
      <c r="C160" s="29"/>
      <c r="D160" s="29"/>
      <c r="E160" s="30"/>
      <c r="F160" s="30"/>
      <c r="G160" s="31"/>
    </row>
  </sheetData>
  <sheetProtection selectLockedCells="1" selectUnlockedCells="1"/>
  <phoneticPr fontId="2"/>
  <hyperlinks>
    <hyperlink ref="D140" r:id="rId1" xr:uid="{C85AAEDB-7FC3-478D-A446-E1FE42C867BF}"/>
  </hyperlinks>
  <pageMargins left="0.13333333333333333" right="0.15555555555555556" top="0.73680555555555549" bottom="0.47083333333333333" header="0.47152777777777777" footer="0.20555555555555555"/>
  <pageSetup paperSize="9" scale="93" firstPageNumber="0" orientation="portrait" horizontalDpi="300" verticalDpi="300" r:id="rId2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81F9B-F0AA-4C6B-B767-3F6151248E4C}">
  <dimension ref="A1:A26"/>
  <sheetViews>
    <sheetView topLeftCell="A4" workbookViewId="0">
      <selection activeCell="D7" sqref="D7"/>
    </sheetView>
  </sheetViews>
  <sheetFormatPr defaultRowHeight="13.5"/>
  <sheetData>
    <row r="1" spans="1:1" ht="22.5">
      <c r="A1" s="70" t="s">
        <v>194</v>
      </c>
    </row>
    <row r="3" spans="1:1">
      <c r="A3" s="71" t="s">
        <v>195</v>
      </c>
    </row>
    <row r="4" spans="1:1">
      <c r="A4" s="71" t="s">
        <v>196</v>
      </c>
    </row>
    <row r="5" spans="1:1">
      <c r="A5" s="71" t="s">
        <v>197</v>
      </c>
    </row>
    <row r="8" spans="1:1">
      <c r="A8" s="71" t="s">
        <v>198</v>
      </c>
    </row>
    <row r="10" spans="1:1">
      <c r="A10" s="71" t="s">
        <v>209</v>
      </c>
    </row>
    <row r="12" spans="1:1">
      <c r="A12" s="71" t="s">
        <v>210</v>
      </c>
    </row>
    <row r="14" spans="1:1">
      <c r="A14" s="71" t="s">
        <v>211</v>
      </c>
    </row>
    <row r="16" spans="1:1">
      <c r="A16" s="71" t="s">
        <v>212</v>
      </c>
    </row>
    <row r="18" spans="1:1">
      <c r="A18" s="71" t="s">
        <v>213</v>
      </c>
    </row>
    <row r="20" spans="1:1">
      <c r="A20" s="71" t="s">
        <v>214</v>
      </c>
    </row>
    <row r="22" spans="1:1">
      <c r="A22" s="71" t="s">
        <v>215</v>
      </c>
    </row>
    <row r="24" spans="1:1">
      <c r="A24" s="71" t="s">
        <v>199</v>
      </c>
    </row>
    <row r="26" spans="1:1">
      <c r="A26" s="71" t="s">
        <v>216</v>
      </c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4CC1E1B6D0EEB4390140FBC16420A4B" ma:contentTypeVersion="8" ma:contentTypeDescription="新しいドキュメントを作成します。" ma:contentTypeScope="" ma:versionID="05d62017c18a26ca08c5fd88b41c0ac8">
  <xsd:schema xmlns:xsd="http://www.w3.org/2001/XMLSchema" xmlns:xs="http://www.w3.org/2001/XMLSchema" xmlns:p="http://schemas.microsoft.com/office/2006/metadata/properties" xmlns:ns2="e4141e4e-7721-4505-8424-ad8cdb5dfb46" targetNamespace="http://schemas.microsoft.com/office/2006/metadata/properties" ma:root="true" ma:fieldsID="7cd7dc1aaf6e8bacac8cb36f96098748" ns2:_="">
    <xsd:import namespace="e4141e4e-7721-4505-8424-ad8cdb5dfb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41e4e-7721-4505-8424-ad8cdb5dfb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DB84D7-42B8-41A4-9460-CD16FB4F0765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4141e4e-7721-4505-8424-ad8cdb5dfb46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E79D551-5A26-496B-ABDE-DCC8C066C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41e4e-7721-4505-8424-ad8cdb5dfb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FC6EBE-625C-412D-8A1E-C64FA34A4F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293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更新履歴</vt:lpstr>
      <vt:lpstr>2022BRM917長野600</vt:lpstr>
      <vt:lpstr>Sheet1</vt:lpstr>
      <vt:lpstr>'2022BRM917長野600'!Excel_BuiltIn_Print_Area</vt:lpstr>
      <vt:lpstr>'2022BRM917長野600'!Print_Area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Matsuda Takeshi</cp:lastModifiedBy>
  <cp:revision>49</cp:revision>
  <cp:lastPrinted>2022-08-12T08:21:05Z</cp:lastPrinted>
  <dcterms:created xsi:type="dcterms:W3CDTF">2014-09-03T01:37:35Z</dcterms:created>
  <dcterms:modified xsi:type="dcterms:W3CDTF">2022-09-07T11:43:06Z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1033-10.2.0.7516</vt:lpwstr>
  </property>
</Properties>
</file>