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1344\Documents\BRM\2023\422\"/>
    </mc:Choice>
  </mc:AlternateContent>
  <bookViews>
    <workbookView xWindow="-110" yWindow="-110" windowWidth="19420" windowHeight="11500" tabRatio="820"/>
  </bookViews>
  <sheets>
    <sheet name="2023BRM422Ver.1.11" sheetId="15" r:id="rId1"/>
    <sheet name="2023BRM422Ver.1.0" sheetId="14" r:id="rId2"/>
    <sheet name="2022BRM423Ver.1.1" sheetId="13" r:id="rId3"/>
    <sheet name="2022BRM423Ver.1.0" sheetId="12" r:id="rId4"/>
    <sheet name="2021BRM1030Ver.1.3" sheetId="11" r:id="rId5"/>
    <sheet name="2020BRM912Ver.1.0" sheetId="7" r:id="rId6"/>
    <sheet name="改版履歴" sheetId="2" r:id="rId7"/>
  </sheets>
  <definedNames>
    <definedName name="_xlnm.Print_Area" localSheetId="5">'2020BRM912Ver.1.0'!$A$1:$K$123</definedName>
    <definedName name="_xlnm.Print_Area" localSheetId="4">'2021BRM1030Ver.1.3'!$A$1:$K$143</definedName>
    <definedName name="_xlnm.Print_Area" localSheetId="3">'2022BRM423Ver.1.0'!$A$1:$K$142</definedName>
    <definedName name="_xlnm.Print_Area" localSheetId="2">'2022BRM423Ver.1.1'!$A$1:$L$142</definedName>
    <definedName name="_xlnm.Print_Area" localSheetId="1">'2023BRM422Ver.1.0'!$A$1:$L$148</definedName>
    <definedName name="_xlnm.Print_Area" localSheetId="0">'2023BRM422Ver.1.11'!$A$1:$L$143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3" i="15" l="1"/>
  <c r="I122" i="15"/>
  <c r="K95" i="15"/>
  <c r="K96" i="15" s="1"/>
  <c r="K97" i="15" s="1"/>
  <c r="K98" i="15" s="1"/>
  <c r="K99" i="15" s="1"/>
  <c r="K100" i="15" s="1"/>
  <c r="K101" i="15" s="1"/>
  <c r="K102" i="15" s="1"/>
  <c r="K103" i="15" s="1"/>
  <c r="K104" i="15" s="1"/>
  <c r="K105" i="15" s="1"/>
  <c r="K106" i="15" s="1"/>
  <c r="K107" i="15" s="1"/>
  <c r="K108" i="15" s="1"/>
  <c r="K109" i="15" s="1"/>
  <c r="K110" i="15" s="1"/>
  <c r="K111" i="15" s="1"/>
  <c r="K112" i="15" s="1"/>
  <c r="K113" i="15" s="1"/>
  <c r="K114" i="15" s="1"/>
  <c r="K115" i="15" s="1"/>
  <c r="K116" i="15" s="1"/>
  <c r="K117" i="15" s="1"/>
  <c r="K118" i="15" s="1"/>
  <c r="K73" i="15"/>
  <c r="K74" i="15" s="1"/>
  <c r="K75" i="15" s="1"/>
  <c r="K76" i="15" s="1"/>
  <c r="K77" i="15" s="1"/>
  <c r="K78" i="15" s="1"/>
  <c r="K79" i="15" s="1"/>
  <c r="K80" i="15" s="1"/>
  <c r="K81" i="15" s="1"/>
  <c r="K82" i="15" s="1"/>
  <c r="K83" i="15" s="1"/>
  <c r="K84" i="15" s="1"/>
  <c r="K85" i="15" s="1"/>
  <c r="K86" i="15" s="1"/>
  <c r="K87" i="15" s="1"/>
  <c r="K88" i="15" s="1"/>
  <c r="K89" i="15" s="1"/>
  <c r="K90" i="15" s="1"/>
  <c r="K91" i="15" s="1"/>
  <c r="K92" i="15" s="1"/>
  <c r="K93" i="15" s="1"/>
  <c r="K94" i="15" s="1"/>
  <c r="K60" i="15"/>
  <c r="K61" i="15" s="1"/>
  <c r="K62" i="15" s="1"/>
  <c r="K63" i="15" s="1"/>
  <c r="K64" i="15" s="1"/>
  <c r="K65" i="15" s="1"/>
  <c r="K66" i="15" s="1"/>
  <c r="K67" i="15" s="1"/>
  <c r="K68" i="15" s="1"/>
  <c r="K69" i="15" s="1"/>
  <c r="K70" i="15" s="1"/>
  <c r="K71" i="15" s="1"/>
  <c r="K72" i="15" s="1"/>
  <c r="K51" i="15"/>
  <c r="K52" i="15" s="1"/>
  <c r="K53" i="15" s="1"/>
  <c r="K54" i="15" s="1"/>
  <c r="K55" i="15" s="1"/>
  <c r="K56" i="15" s="1"/>
  <c r="K57" i="15" s="1"/>
  <c r="K58" i="15" s="1"/>
  <c r="K59" i="15" s="1"/>
  <c r="K34" i="15"/>
  <c r="K35" i="15" s="1"/>
  <c r="K36" i="15" s="1"/>
  <c r="K37" i="15" s="1"/>
  <c r="K38" i="15" s="1"/>
  <c r="K39" i="15" s="1"/>
  <c r="K40" i="15" s="1"/>
  <c r="K41" i="15" s="1"/>
  <c r="K42" i="15" s="1"/>
  <c r="K43" i="15" s="1"/>
  <c r="K44" i="15" s="1"/>
  <c r="K45" i="15" s="1"/>
  <c r="K46" i="15" s="1"/>
  <c r="K47" i="15" s="1"/>
  <c r="K48" i="15" s="1"/>
  <c r="K49" i="15" s="1"/>
  <c r="K50" i="15" s="1"/>
  <c r="K5" i="15"/>
  <c r="K6" i="15" s="1"/>
  <c r="K7" i="15" s="1"/>
  <c r="K8" i="15" s="1"/>
  <c r="K9" i="15" s="1"/>
  <c r="K10" i="15" s="1"/>
  <c r="K11" i="15" s="1"/>
  <c r="K12" i="15" s="1"/>
  <c r="K13" i="15" s="1"/>
  <c r="K14" i="15" s="1"/>
  <c r="K15" i="15" s="1"/>
  <c r="K16" i="15" s="1"/>
  <c r="K17" i="15" s="1"/>
  <c r="K18" i="15" s="1"/>
  <c r="K19" i="15" s="1"/>
  <c r="K20" i="15" s="1"/>
  <c r="K21" i="15" s="1"/>
  <c r="K22" i="15" s="1"/>
  <c r="K23" i="15" s="1"/>
  <c r="K24" i="15" s="1"/>
  <c r="K25" i="15" s="1"/>
  <c r="K26" i="15" s="1"/>
  <c r="K27" i="15" s="1"/>
  <c r="K28" i="15" s="1"/>
  <c r="K29" i="15" s="1"/>
  <c r="K30" i="15" s="1"/>
  <c r="K31" i="15" s="1"/>
  <c r="K32" i="15" s="1"/>
  <c r="K33" i="15" s="1"/>
  <c r="J5" i="15"/>
  <c r="J6" i="15" s="1"/>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J43" i="15" s="1"/>
  <c r="J44" i="15" s="1"/>
  <c r="J45" i="15" s="1"/>
  <c r="J46" i="15" s="1"/>
  <c r="J47" i="15" s="1"/>
  <c r="J48" i="15" s="1"/>
  <c r="J49" i="15" s="1"/>
  <c r="J50" i="15" s="1"/>
  <c r="J51" i="15" s="1"/>
  <c r="J52" i="15" s="1"/>
  <c r="J53" i="15" s="1"/>
  <c r="J54" i="15" s="1"/>
  <c r="J55" i="15" s="1"/>
  <c r="J56" i="15" s="1"/>
  <c r="J57" i="15" s="1"/>
  <c r="J58" i="15" s="1"/>
  <c r="J59" i="15" s="1"/>
  <c r="J60" i="15" s="1"/>
  <c r="J61" i="15" s="1"/>
  <c r="J62" i="15" s="1"/>
  <c r="J63" i="15" s="1"/>
  <c r="J64" i="15" s="1"/>
  <c r="J65" i="15" s="1"/>
  <c r="J66" i="15" s="1"/>
  <c r="J67" i="15" s="1"/>
  <c r="J68" i="15" s="1"/>
  <c r="J69" i="15" s="1"/>
  <c r="J70" i="15" s="1"/>
  <c r="J71" i="15" s="1"/>
  <c r="J72" i="15" s="1"/>
  <c r="J73" i="15" s="1"/>
  <c r="J74" i="15" s="1"/>
  <c r="J75" i="15" s="1"/>
  <c r="J76" i="15" s="1"/>
  <c r="J77" i="15" s="1"/>
  <c r="J78" i="15" s="1"/>
  <c r="J79" i="15" s="1"/>
  <c r="J80" i="15" s="1"/>
  <c r="J81" i="15" s="1"/>
  <c r="J82" i="15" s="1"/>
  <c r="J83" i="15" s="1"/>
  <c r="J84" i="15" s="1"/>
  <c r="J85" i="15" s="1"/>
  <c r="J86" i="15" s="1"/>
  <c r="J87" i="15" s="1"/>
  <c r="J88" i="15" s="1"/>
  <c r="J89" i="15" s="1"/>
  <c r="J90" i="15" s="1"/>
  <c r="J91" i="15" s="1"/>
  <c r="J92" i="15" s="1"/>
  <c r="J93" i="15" s="1"/>
  <c r="J94" i="15" s="1"/>
  <c r="J95" i="15" s="1"/>
  <c r="J96" i="15" s="1"/>
  <c r="J97" i="15" s="1"/>
  <c r="J98" i="15" s="1"/>
  <c r="J99" i="15" s="1"/>
  <c r="J100" i="15" s="1"/>
  <c r="J101" i="15" s="1"/>
  <c r="J102" i="15" s="1"/>
  <c r="J103" i="15" s="1"/>
  <c r="J104" i="15" s="1"/>
  <c r="J105" i="15" s="1"/>
  <c r="J106" i="15" s="1"/>
  <c r="J107" i="15" s="1"/>
  <c r="J108" i="15" s="1"/>
  <c r="J109" i="15" s="1"/>
  <c r="J110" i="15" s="1"/>
  <c r="J111" i="15" s="1"/>
  <c r="J112" i="15" s="1"/>
  <c r="J113" i="15" s="1"/>
  <c r="J114" i="15" s="1"/>
  <c r="J115" i="15" s="1"/>
  <c r="J116" i="15" s="1"/>
  <c r="J117" i="15" s="1"/>
  <c r="J118" i="15"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I123" i="14" l="1"/>
  <c r="I122" i="14"/>
  <c r="K96" i="14"/>
  <c r="K97" i="14" s="1"/>
  <c r="K98" i="14" s="1"/>
  <c r="K99" i="14" s="1"/>
  <c r="K100" i="14" s="1"/>
  <c r="K101" i="14" s="1"/>
  <c r="K102" i="14" s="1"/>
  <c r="K103" i="14" s="1"/>
  <c r="K104" i="14" s="1"/>
  <c r="K105" i="14" s="1"/>
  <c r="K106" i="14" s="1"/>
  <c r="K107" i="14" s="1"/>
  <c r="K108" i="14" s="1"/>
  <c r="K109" i="14" s="1"/>
  <c r="K110" i="14" s="1"/>
  <c r="K111" i="14" s="1"/>
  <c r="K112" i="14" s="1"/>
  <c r="K113" i="14" s="1"/>
  <c r="K114" i="14" s="1"/>
  <c r="K115" i="14" s="1"/>
  <c r="K116" i="14" s="1"/>
  <c r="K117" i="14" s="1"/>
  <c r="K118" i="14" s="1"/>
  <c r="K95" i="14"/>
  <c r="K73" i="14"/>
  <c r="K74" i="14" s="1"/>
  <c r="K75" i="14" s="1"/>
  <c r="K76" i="14" s="1"/>
  <c r="K77" i="14" s="1"/>
  <c r="K78" i="14" s="1"/>
  <c r="K79" i="14" s="1"/>
  <c r="K80" i="14" s="1"/>
  <c r="K81" i="14" s="1"/>
  <c r="K82" i="14" s="1"/>
  <c r="K83" i="14" s="1"/>
  <c r="K84" i="14" s="1"/>
  <c r="K85" i="14" s="1"/>
  <c r="K86" i="14" s="1"/>
  <c r="K87" i="14" s="1"/>
  <c r="K88" i="14" s="1"/>
  <c r="K89" i="14" s="1"/>
  <c r="K90" i="14" s="1"/>
  <c r="K91" i="14" s="1"/>
  <c r="K92" i="14" s="1"/>
  <c r="K93" i="14" s="1"/>
  <c r="K94" i="14" s="1"/>
  <c r="K61" i="14"/>
  <c r="K62" i="14" s="1"/>
  <c r="K63" i="14" s="1"/>
  <c r="K64" i="14" s="1"/>
  <c r="K65" i="14" s="1"/>
  <c r="K66" i="14" s="1"/>
  <c r="K67" i="14" s="1"/>
  <c r="K68" i="14" s="1"/>
  <c r="K69" i="14" s="1"/>
  <c r="K70" i="14" s="1"/>
  <c r="K71" i="14" s="1"/>
  <c r="K72" i="14" s="1"/>
  <c r="K60" i="14"/>
  <c r="K51" i="14"/>
  <c r="K52" i="14" s="1"/>
  <c r="K53" i="14" s="1"/>
  <c r="K54" i="14" s="1"/>
  <c r="K55" i="14" s="1"/>
  <c r="K56" i="14" s="1"/>
  <c r="K57" i="14" s="1"/>
  <c r="K58" i="14" s="1"/>
  <c r="K59" i="14" s="1"/>
  <c r="K34" i="14"/>
  <c r="K35" i="14" s="1"/>
  <c r="K36" i="14" s="1"/>
  <c r="K37" i="14" s="1"/>
  <c r="K38" i="14" s="1"/>
  <c r="K39" i="14" s="1"/>
  <c r="K40" i="14" s="1"/>
  <c r="K41" i="14" s="1"/>
  <c r="K42" i="14" s="1"/>
  <c r="K43" i="14" s="1"/>
  <c r="K44" i="14" s="1"/>
  <c r="K45" i="14" s="1"/>
  <c r="K46" i="14" s="1"/>
  <c r="K47" i="14" s="1"/>
  <c r="K48" i="14" s="1"/>
  <c r="K49" i="14" s="1"/>
  <c r="K50" i="14" s="1"/>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K5" i="14"/>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J5" i="14"/>
  <c r="J6" i="14" s="1"/>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s="1"/>
  <c r="J34" i="14" s="1"/>
  <c r="J35" i="14" s="1"/>
  <c r="J36" i="14" s="1"/>
  <c r="J37" i="14" s="1"/>
  <c r="J38" i="14" s="1"/>
  <c r="J39" i="14" s="1"/>
  <c r="J40" i="14" s="1"/>
  <c r="J41" i="14" s="1"/>
  <c r="J42" i="14" s="1"/>
  <c r="J43" i="14" s="1"/>
  <c r="J44" i="14" s="1"/>
  <c r="J45" i="14" s="1"/>
  <c r="J46" i="14" s="1"/>
  <c r="J47" i="14" s="1"/>
  <c r="J48" i="14" s="1"/>
  <c r="J49" i="14" s="1"/>
  <c r="J50" i="14" s="1"/>
  <c r="J51" i="14" s="1"/>
  <c r="J52" i="14" s="1"/>
  <c r="J53" i="14" s="1"/>
  <c r="J54" i="14" s="1"/>
  <c r="J55" i="14" s="1"/>
  <c r="J56" i="14" s="1"/>
  <c r="J57" i="14" s="1"/>
  <c r="J58" i="14" s="1"/>
  <c r="J59" i="14" s="1"/>
  <c r="J60" i="14" s="1"/>
  <c r="J61" i="14" s="1"/>
  <c r="J62" i="14" s="1"/>
  <c r="J63" i="14" s="1"/>
  <c r="J64" i="14" s="1"/>
  <c r="J65" i="14" s="1"/>
  <c r="J66" i="14" s="1"/>
  <c r="J67" i="14" s="1"/>
  <c r="J68" i="14" s="1"/>
  <c r="J69" i="14" s="1"/>
  <c r="J70" i="14" s="1"/>
  <c r="J71" i="14" s="1"/>
  <c r="J72" i="14" s="1"/>
  <c r="J73" i="14" s="1"/>
  <c r="J74" i="14" s="1"/>
  <c r="J75" i="14" s="1"/>
  <c r="J76" i="14" s="1"/>
  <c r="J77" i="14" s="1"/>
  <c r="J78" i="14" s="1"/>
  <c r="J79" i="14" s="1"/>
  <c r="J80" i="14" s="1"/>
  <c r="J81" i="14" s="1"/>
  <c r="J82" i="14" s="1"/>
  <c r="J83" i="14" s="1"/>
  <c r="J84" i="14" s="1"/>
  <c r="J85" i="14" s="1"/>
  <c r="J86" i="14" s="1"/>
  <c r="J87" i="14" s="1"/>
  <c r="J88" i="14" s="1"/>
  <c r="J89" i="14" s="1"/>
  <c r="J90" i="14" s="1"/>
  <c r="J91" i="14" s="1"/>
  <c r="J92" i="14" s="1"/>
  <c r="J93" i="14" s="1"/>
  <c r="J94" i="14" s="1"/>
  <c r="J95" i="14" s="1"/>
  <c r="J96" i="14" s="1"/>
  <c r="J97" i="14" s="1"/>
  <c r="J98" i="14" s="1"/>
  <c r="J99" i="14" s="1"/>
  <c r="J100" i="14" s="1"/>
  <c r="J101" i="14" s="1"/>
  <c r="J102" i="14" s="1"/>
  <c r="J103" i="14" s="1"/>
  <c r="J104" i="14" s="1"/>
  <c r="J105" i="14" s="1"/>
  <c r="J106" i="14" s="1"/>
  <c r="J107" i="14" s="1"/>
  <c r="J108" i="14" s="1"/>
  <c r="J109" i="14" s="1"/>
  <c r="J110" i="14" s="1"/>
  <c r="J111" i="14" s="1"/>
  <c r="J112" i="14" s="1"/>
  <c r="J113" i="14" s="1"/>
  <c r="J114" i="14" s="1"/>
  <c r="J115" i="14" s="1"/>
  <c r="J116" i="14" s="1"/>
  <c r="J117" i="14" s="1"/>
  <c r="J118" i="14" s="1"/>
  <c r="A5" i="14"/>
  <c r="K95" i="13"/>
  <c r="K96" i="13" s="1"/>
  <c r="K97" i="13" s="1"/>
  <c r="K98" i="13" s="1"/>
  <c r="K99" i="13" s="1"/>
  <c r="K100" i="13" s="1"/>
  <c r="K101" i="13" s="1"/>
  <c r="K102" i="13" s="1"/>
  <c r="K103" i="13" s="1"/>
  <c r="K104" i="13" s="1"/>
  <c r="K105" i="13" s="1"/>
  <c r="K106" i="13" s="1"/>
  <c r="K107" i="13" s="1"/>
  <c r="K108" i="13" s="1"/>
  <c r="K109" i="13" s="1"/>
  <c r="K110" i="13" s="1"/>
  <c r="K111" i="13" s="1"/>
  <c r="K112" i="13" s="1"/>
  <c r="K113" i="13" s="1"/>
  <c r="K114" i="13" s="1"/>
  <c r="K115" i="13" s="1"/>
  <c r="K116" i="13" s="1"/>
  <c r="K117" i="13" s="1"/>
  <c r="K118" i="13" s="1"/>
  <c r="K73" i="13"/>
  <c r="K74" i="13" s="1"/>
  <c r="K75" i="13" s="1"/>
  <c r="K76" i="13" s="1"/>
  <c r="K77" i="13" s="1"/>
  <c r="K78" i="13" s="1"/>
  <c r="K79" i="13" s="1"/>
  <c r="K80" i="13" s="1"/>
  <c r="K81" i="13" s="1"/>
  <c r="K82" i="13" s="1"/>
  <c r="K83" i="13" s="1"/>
  <c r="K84" i="13" s="1"/>
  <c r="K85" i="13" s="1"/>
  <c r="K86" i="13" s="1"/>
  <c r="K87" i="13" s="1"/>
  <c r="K88" i="13" s="1"/>
  <c r="K89" i="13" s="1"/>
  <c r="K90" i="13" s="1"/>
  <c r="K91" i="13" s="1"/>
  <c r="K92" i="13" s="1"/>
  <c r="K93" i="13" s="1"/>
  <c r="K94" i="13" s="1"/>
  <c r="K60" i="13"/>
  <c r="K61" i="13" s="1"/>
  <c r="K62" i="13" s="1"/>
  <c r="K63" i="13" s="1"/>
  <c r="K64" i="13" s="1"/>
  <c r="K65" i="13" s="1"/>
  <c r="K66" i="13" s="1"/>
  <c r="K67" i="13" s="1"/>
  <c r="K68" i="13" s="1"/>
  <c r="K69" i="13" s="1"/>
  <c r="K70" i="13" s="1"/>
  <c r="K71" i="13" s="1"/>
  <c r="K72" i="13" s="1"/>
  <c r="K51" i="13"/>
  <c r="K52" i="13" s="1"/>
  <c r="K53" i="13" s="1"/>
  <c r="K54" i="13" s="1"/>
  <c r="K55" i="13" s="1"/>
  <c r="K56" i="13" s="1"/>
  <c r="K57" i="13" s="1"/>
  <c r="K58" i="13" s="1"/>
  <c r="K59" i="13" s="1"/>
  <c r="K34" i="13"/>
  <c r="K35" i="13" s="1"/>
  <c r="K36" i="13" s="1"/>
  <c r="K37" i="13" s="1"/>
  <c r="K38" i="13" s="1"/>
  <c r="K39" i="13" s="1"/>
  <c r="K40" i="13" s="1"/>
  <c r="K41" i="13" s="1"/>
  <c r="K42" i="13" s="1"/>
  <c r="K43" i="13" s="1"/>
  <c r="K44" i="13" s="1"/>
  <c r="K45" i="13" s="1"/>
  <c r="K46" i="13" s="1"/>
  <c r="K47" i="13" s="1"/>
  <c r="K48" i="13" s="1"/>
  <c r="K49" i="13" s="1"/>
  <c r="K50" i="13" s="1"/>
  <c r="K5" i="13"/>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J5" i="13"/>
  <c r="J6" i="13" s="1"/>
  <c r="J7" i="13" s="1"/>
  <c r="J8" i="13" s="1"/>
  <c r="J9" i="13" s="1"/>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J39" i="13" s="1"/>
  <c r="J40" i="13" s="1"/>
  <c r="J41" i="13" s="1"/>
  <c r="J42" i="13" s="1"/>
  <c r="J43" i="13" s="1"/>
  <c r="J44" i="13" s="1"/>
  <c r="J45" i="13" s="1"/>
  <c r="J46" i="13" s="1"/>
  <c r="J47" i="13" s="1"/>
  <c r="J48" i="13" s="1"/>
  <c r="J49" i="13" s="1"/>
  <c r="J50" i="13" s="1"/>
  <c r="J51" i="13" s="1"/>
  <c r="J52" i="13" s="1"/>
  <c r="J53" i="13" s="1"/>
  <c r="J54" i="13" s="1"/>
  <c r="J55" i="13" s="1"/>
  <c r="J56" i="13" s="1"/>
  <c r="J57" i="13" s="1"/>
  <c r="J58" i="13" s="1"/>
  <c r="J59" i="13" s="1"/>
  <c r="J60" i="13" s="1"/>
  <c r="J61" i="13" s="1"/>
  <c r="J62" i="13" s="1"/>
  <c r="J63" i="13" s="1"/>
  <c r="J64" i="13" s="1"/>
  <c r="J65" i="13" s="1"/>
  <c r="J66" i="13" s="1"/>
  <c r="J67" i="13" s="1"/>
  <c r="J68" i="13" s="1"/>
  <c r="J69" i="13" s="1"/>
  <c r="J70" i="13" s="1"/>
  <c r="J71" i="13" s="1"/>
  <c r="J72" i="13" s="1"/>
  <c r="J73" i="13" s="1"/>
  <c r="J74" i="13" s="1"/>
  <c r="J75" i="13" s="1"/>
  <c r="J76" i="13" s="1"/>
  <c r="J77" i="13" s="1"/>
  <c r="J78" i="13" s="1"/>
  <c r="J79" i="13" s="1"/>
  <c r="J80" i="13" s="1"/>
  <c r="J81" i="13" s="1"/>
  <c r="J82" i="13" s="1"/>
  <c r="J83" i="13" s="1"/>
  <c r="J84" i="13" s="1"/>
  <c r="J85" i="13" s="1"/>
  <c r="J86" i="13" s="1"/>
  <c r="J87" i="13" s="1"/>
  <c r="J88" i="13" s="1"/>
  <c r="J89" i="13" s="1"/>
  <c r="J90" i="13" s="1"/>
  <c r="J91" i="13" s="1"/>
  <c r="J92" i="13" s="1"/>
  <c r="J93" i="13" s="1"/>
  <c r="J94" i="13" s="1"/>
  <c r="J95" i="13" s="1"/>
  <c r="J96" i="13" s="1"/>
  <c r="J97" i="13" s="1"/>
  <c r="J98" i="13" s="1"/>
  <c r="J99" i="13" s="1"/>
  <c r="J100" i="13" s="1"/>
  <c r="J101" i="13" s="1"/>
  <c r="J102" i="13" s="1"/>
  <c r="J103" i="13" s="1"/>
  <c r="J104" i="13" s="1"/>
  <c r="J105" i="13" s="1"/>
  <c r="J106" i="13" s="1"/>
  <c r="J107" i="13" s="1"/>
  <c r="J108" i="13" s="1"/>
  <c r="J109" i="13" s="1"/>
  <c r="J110" i="13" s="1"/>
  <c r="J111" i="13" s="1"/>
  <c r="J112" i="13" s="1"/>
  <c r="J113" i="13" s="1"/>
  <c r="J114" i="13" s="1"/>
  <c r="J115" i="13" s="1"/>
  <c r="J116" i="13" s="1"/>
  <c r="J117" i="13" s="1"/>
  <c r="J118" i="13"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76" i="12"/>
  <c r="J5" i="12"/>
  <c r="J6" i="12" s="1"/>
  <c r="J7" i="12" s="1"/>
  <c r="J8"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39" i="12" s="1"/>
  <c r="J40" i="12" s="1"/>
  <c r="J41" i="12" s="1"/>
  <c r="J42" i="12" s="1"/>
  <c r="J43" i="12" s="1"/>
  <c r="J44" i="12" s="1"/>
  <c r="J45" i="12" s="1"/>
  <c r="J46" i="12" s="1"/>
  <c r="J47" i="12" s="1"/>
  <c r="J48" i="12" s="1"/>
  <c r="J49" i="12" s="1"/>
  <c r="J50" i="12" s="1"/>
  <c r="J51" i="12" s="1"/>
  <c r="J52" i="12" s="1"/>
  <c r="J53" i="12"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J5" i="11"/>
  <c r="J6" i="11" s="1"/>
  <c r="J7" i="11" s="1"/>
  <c r="J8" i="11" s="1"/>
  <c r="J9" i="11" s="1"/>
  <c r="J10" i="11" s="1"/>
  <c r="J11" i="11" s="1"/>
  <c r="J12" i="11" s="1"/>
  <c r="J13" i="11" s="1"/>
  <c r="J14" i="11" s="1"/>
  <c r="J15" i="11" s="1"/>
  <c r="J16" i="11" s="1"/>
  <c r="J17" i="11" s="1"/>
  <c r="J18" i="11" s="1"/>
  <c r="J19" i="11" s="1"/>
  <c r="J20" i="11" s="1"/>
  <c r="J21" i="11" s="1"/>
  <c r="J22" i="11" s="1"/>
  <c r="J23" i="11" s="1"/>
  <c r="J24" i="11" s="1"/>
  <c r="J25" i="11" s="1"/>
  <c r="J26" i="11" s="1"/>
  <c r="J27" i="11" s="1"/>
  <c r="J28" i="11" s="1"/>
  <c r="J29" i="11" s="1"/>
  <c r="J30" i="11" s="1"/>
  <c r="J31" i="11" s="1"/>
  <c r="J32" i="11" s="1"/>
  <c r="J33" i="11" s="1"/>
  <c r="J34" i="11" s="1"/>
  <c r="J35" i="11" s="1"/>
  <c r="J36" i="11" s="1"/>
  <c r="J37" i="11" s="1"/>
  <c r="J38" i="11" s="1"/>
  <c r="J39" i="11" s="1"/>
  <c r="J40" i="11" s="1"/>
  <c r="J41" i="11" s="1"/>
  <c r="J42" i="11" s="1"/>
  <c r="J43" i="11" s="1"/>
  <c r="J44" i="11" s="1"/>
  <c r="J45" i="11" s="1"/>
  <c r="J46" i="11" s="1"/>
  <c r="J47" i="11" s="1"/>
  <c r="J48" i="11" s="1"/>
  <c r="J49" i="11" s="1"/>
  <c r="J50" i="11" s="1"/>
  <c r="J51" i="11" s="1"/>
  <c r="J52" i="11" s="1"/>
  <c r="J53" i="11" s="1"/>
  <c r="J54" i="11" s="1"/>
  <c r="J55" i="11" s="1"/>
  <c r="J56" i="11" s="1"/>
  <c r="J57" i="11" s="1"/>
  <c r="J58" i="11" s="1"/>
  <c r="J59" i="11" s="1"/>
  <c r="J60" i="11" s="1"/>
  <c r="J61" i="11" s="1"/>
  <c r="J62" i="11" s="1"/>
  <c r="J63" i="11" s="1"/>
  <c r="J64" i="11" s="1"/>
  <c r="J65" i="11" s="1"/>
  <c r="J66" i="11" s="1"/>
  <c r="J67" i="11" s="1"/>
  <c r="J68" i="11" s="1"/>
  <c r="J69" i="11" s="1"/>
  <c r="J70" i="11" s="1"/>
  <c r="J71" i="11" s="1"/>
  <c r="J72" i="11" s="1"/>
  <c r="J73" i="11" s="1"/>
  <c r="J74" i="11" s="1"/>
  <c r="J75" i="11" s="1"/>
  <c r="J76" i="11" s="1"/>
  <c r="J77" i="11" s="1"/>
  <c r="J78" i="11" s="1"/>
  <c r="J79" i="11" s="1"/>
  <c r="J80" i="11" s="1"/>
  <c r="J81" i="11" s="1"/>
  <c r="J82" i="11" s="1"/>
  <c r="J83" i="11" s="1"/>
  <c r="J84" i="11" s="1"/>
  <c r="J85" i="11" s="1"/>
  <c r="J86" i="11" s="1"/>
  <c r="J87" i="11" s="1"/>
  <c r="J88" i="11" s="1"/>
  <c r="J89" i="11" s="1"/>
  <c r="J90" i="11" s="1"/>
  <c r="J91" i="11" s="1"/>
  <c r="J92" i="11" s="1"/>
  <c r="J93" i="11" s="1"/>
  <c r="J94" i="11" s="1"/>
  <c r="J95" i="11" s="1"/>
  <c r="J96" i="11" s="1"/>
  <c r="J97" i="11" s="1"/>
  <c r="J98" i="11" s="1"/>
  <c r="J99" i="11" s="1"/>
  <c r="J100" i="11" s="1"/>
  <c r="J101" i="11" s="1"/>
  <c r="J102" i="11" s="1"/>
  <c r="J103" i="11" s="1"/>
  <c r="J104" i="11" s="1"/>
  <c r="J105" i="11" s="1"/>
  <c r="J106" i="11" s="1"/>
  <c r="J107" i="11" s="1"/>
  <c r="J108" i="11" s="1"/>
  <c r="J109" i="11" s="1"/>
  <c r="J110" i="11" s="1"/>
  <c r="J111" i="11" s="1"/>
  <c r="J112" i="11" s="1"/>
  <c r="J113" i="11" s="1"/>
  <c r="J114" i="11" s="1"/>
  <c r="J115" i="11" s="1"/>
  <c r="J116" i="11" s="1"/>
  <c r="J117" i="11" s="1"/>
  <c r="J118" i="11" s="1"/>
  <c r="J119" i="11" s="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J5" i="7"/>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54" i="12" l="1"/>
  <c r="J55" i="12" s="1"/>
  <c r="J56" i="12" s="1"/>
  <c r="J57" i="12" s="1"/>
  <c r="J58" i="12" s="1"/>
  <c r="J59" i="12" s="1"/>
  <c r="J60" i="12" s="1"/>
  <c r="J61" i="12" s="1"/>
  <c r="J62" i="12" s="1"/>
  <c r="J63" i="12" s="1"/>
  <c r="J64" i="12" s="1"/>
  <c r="J65" i="12" s="1"/>
  <c r="J66" i="12" s="1"/>
  <c r="J67" i="12" s="1"/>
  <c r="J68" i="12" s="1"/>
  <c r="J69" i="12" s="1"/>
  <c r="J70" i="12" s="1"/>
  <c r="A54" i="12"/>
  <c r="A55" i="12" s="1"/>
  <c r="A56" i="12" s="1"/>
  <c r="A57" i="12" s="1"/>
  <c r="A58" i="12" s="1"/>
  <c r="A59" i="12" s="1"/>
  <c r="A60" i="12" s="1"/>
  <c r="A61" i="12" s="1"/>
  <c r="A62" i="12" s="1"/>
  <c r="A63" i="12" s="1"/>
  <c r="A64" i="12" s="1"/>
  <c r="A65" i="12" s="1"/>
  <c r="A66" i="12" s="1"/>
  <c r="A67" i="12" s="1"/>
  <c r="A68" i="12" s="1"/>
  <c r="A69" i="12" s="1"/>
  <c r="A70" i="12" s="1"/>
  <c r="A77" i="12" l="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71" i="12"/>
  <c r="A72" i="12" s="1"/>
  <c r="A73" i="12" s="1"/>
  <c r="A74" i="12" s="1"/>
  <c r="A75" i="12" s="1"/>
  <c r="J71" i="12"/>
  <c r="J72" i="12" s="1"/>
  <c r="J73" i="12" s="1"/>
  <c r="J74" i="12" s="1"/>
  <c r="J75" i="12" s="1"/>
  <c r="J76" i="12" s="1"/>
  <c r="J77" i="12" s="1"/>
  <c r="J78" i="12" s="1"/>
  <c r="J79" i="12" s="1"/>
  <c r="J80" i="12" s="1"/>
  <c r="J81" i="12" s="1"/>
  <c r="J82" i="12" s="1"/>
  <c r="J83" i="12" s="1"/>
  <c r="J84" i="12" s="1"/>
  <c r="J85" i="12" s="1"/>
  <c r="J86" i="12" s="1"/>
  <c r="J87" i="12" s="1"/>
  <c r="J88" i="12" s="1"/>
  <c r="J89" i="12" s="1"/>
  <c r="J90" i="12" s="1"/>
  <c r="J91" i="12" s="1"/>
  <c r="J92" i="12" s="1"/>
  <c r="J93" i="12" s="1"/>
  <c r="J94" i="12" s="1"/>
  <c r="J95" i="12" s="1"/>
  <c r="J96" i="12" s="1"/>
  <c r="J97" i="12" s="1"/>
  <c r="J98" i="12" s="1"/>
  <c r="J99" i="12" s="1"/>
  <c r="J100" i="12" s="1"/>
  <c r="J101" i="12" s="1"/>
  <c r="J102" i="12" s="1"/>
  <c r="J103" i="12" s="1"/>
  <c r="J104" i="12" s="1"/>
  <c r="J105" i="12" s="1"/>
  <c r="J106" i="12" s="1"/>
  <c r="J107" i="12" s="1"/>
  <c r="J108" i="12" s="1"/>
  <c r="J109" i="12" s="1"/>
  <c r="J110" i="12" s="1"/>
  <c r="J111" i="12" s="1"/>
  <c r="J112" i="12" s="1"/>
  <c r="J113" i="12" s="1"/>
  <c r="J114" i="12" s="1"/>
  <c r="J115" i="12" s="1"/>
  <c r="J116" i="12" s="1"/>
  <c r="J117" i="12" s="1"/>
  <c r="J118" i="12" s="1"/>
</calcChain>
</file>

<file path=xl/sharedStrings.xml><?xml version="1.0" encoding="utf-8"?>
<sst xmlns="http://schemas.openxmlformats.org/spreadsheetml/2006/main" count="4306" uniqueCount="369">
  <si>
    <t>2021年 BRM1030たまがわ300km西上州</t>
    <phoneticPr fontId="10"/>
  </si>
  <si>
    <t>S＝信号、「 」=信号名、╋=十字路、┳=T字路、Y=Y字路、┣=├字路、┫=┤字路、ルートは次の通過点までの道路番号、区間は前の通過点からの距離</t>
  </si>
  <si>
    <t>通過点</t>
  </si>
  <si>
    <t>進路</t>
  </si>
  <si>
    <t>ルート</t>
  </si>
  <si>
    <t>区間</t>
  </si>
  <si>
    <t>合計</t>
  </si>
  <si>
    <t>情報・その他　[ ]行先道標</t>
  </si>
  <si>
    <t>┃</t>
  </si>
  <si>
    <t>スタート　二子玉川（兵庫島公園）</t>
  </si>
  <si>
    <t>公園通路</t>
  </si>
  <si>
    <t>０７：００</t>
    <phoneticPr fontId="10"/>
  </si>
  <si>
    <t>╋</t>
  </si>
  <si>
    <t>←</t>
  </si>
  <si>
    <t>左折</t>
  </si>
  <si>
    <t>区道</t>
  </si>
  <si>
    <t>多摩川沿いの一般道、土手を越えてすぐ左折</t>
  </si>
  <si>
    <t>┳</t>
  </si>
  <si>
    <t>Ｓ</t>
  </si>
  <si>
    <t>「和泉多摩川地区センター北」</t>
    <phoneticPr fontId="10"/>
  </si>
  <si>
    <t>市道</t>
  </si>
  <si>
    <t>止まれ</t>
  </si>
  <si>
    <t>和泉多摩川通り</t>
  </si>
  <si>
    <t>「狛江高校」</t>
  </si>
  <si>
    <t>直進</t>
  </si>
  <si>
    <t>世田谷通りを超える、大きな道を直進</t>
  </si>
  <si>
    <t>「田中橋」</t>
  </si>
  <si>
    <t>T114</t>
  </si>
  <si>
    <t>╋</t>
    <phoneticPr fontId="10"/>
  </si>
  <si>
    <t>変則╋「調布南高校前」</t>
    <rPh sb="0" eb="2">
      <t>ヘンソク</t>
    </rPh>
    <phoneticPr fontId="10"/>
  </si>
  <si>
    <t>左折専用レーン</t>
  </si>
  <si>
    <t>┣</t>
  </si>
  <si>
    <t>多摩川児童公園</t>
  </si>
  <si>
    <t>右側トイレあり</t>
    <rPh sb="0" eb="2">
      <t>ミギガワ</t>
    </rPh>
    <phoneticPr fontId="10"/>
  </si>
  <si>
    <t>「多摩川原橋」</t>
  </si>
  <si>
    <t>鶴川街道を越える</t>
  </si>
  <si>
    <t>↖</t>
  </si>
  <si>
    <t>左</t>
  </si>
  <si>
    <t>T9</t>
  </si>
  <si>
    <t>道なりに左へ</t>
  </si>
  <si>
    <t>「水防・防災ステーション角」</t>
  </si>
  <si>
    <t>「是政橋北」</t>
  </si>
  <si>
    <t>府中街道を越える</t>
  </si>
  <si>
    <t>ガード下くぐる</t>
  </si>
  <si>
    <t>「郷土の森入口」</t>
  </si>
  <si>
    <t>「関戸橋北」</t>
  </si>
  <si>
    <t>T18を超える</t>
  </si>
  <si>
    <t>┏</t>
  </si>
  <si>
    <t>国立折り返し（多摩サイ）前</t>
  </si>
  <si>
    <t>この先［たまリバー50キロ］案内に沿って</t>
  </si>
  <si>
    <t>一通（自転車を除く）へ逆進入、前方注意</t>
    <rPh sb="15" eb="17">
      <t>ゼンポウ</t>
    </rPh>
    <phoneticPr fontId="10"/>
  </si>
  <si>
    <t>右折</t>
  </si>
  <si>
    <t>→</t>
  </si>
  <si>
    <t>「みのわ通り入口」</t>
  </si>
  <si>
    <t>T256を左折 日野橋まで注意！</t>
    <phoneticPr fontId="10"/>
  </si>
  <si>
    <t>「日野橋」</t>
  </si>
  <si>
    <t>T256</t>
  </si>
  <si>
    <t>変則5差路、左折レーンあり注意</t>
    <phoneticPr fontId="10"/>
  </si>
  <si>
    <t>「宮沢」</t>
  </si>
  <si>
    <t>T29</t>
  </si>
  <si>
    <t>宮沢〜堂方上、長いアンダーパス走行注意</t>
    <phoneticPr fontId="10"/>
  </si>
  <si>
    <t>「堂方上」</t>
  </si>
  <si>
    <t>R16</t>
  </si>
  <si>
    <t>東京環状R16・新奥多摩街道共用区間</t>
    <phoneticPr fontId="10"/>
  </si>
  <si>
    <t>「小荷田」</t>
  </si>
  <si>
    <t>新奥多摩街道</t>
  </si>
  <si>
    <t>Ｙ</t>
  </si>
  <si>
    <t>「鍋ヶ谷戸」</t>
  </si>
  <si>
    <t>┫</t>
  </si>
  <si>
    <t>「小作坂下」</t>
  </si>
  <si>
    <t>この先、定峰200とは一部異なるルート</t>
  </si>
  <si>
    <t>「青梅市役所前」</t>
  </si>
  <si>
    <t>右</t>
  </si>
  <si>
    <t>↗</t>
  </si>
  <si>
    <t>Ｙ字路を右に行くと青梅市役所前の信号</t>
  </si>
  <si>
    <t>この先、踏切注意</t>
  </si>
  <si>
    <t>S</t>
  </si>
  <si>
    <t>「成木街道入口」</t>
  </si>
  <si>
    <t>T28</t>
  </si>
  <si>
    <t>成木街道、ダンプ注意</t>
  </si>
  <si>
    <t>コントロール１　ファミリーマート青梅成木街道店</t>
    <phoneticPr fontId="10"/>
  </si>
  <si>
    <t>PC</t>
  </si>
  <si>
    <t>左側</t>
  </si>
  <si>
    <t>０８：１６〜１０：０９</t>
    <phoneticPr fontId="10"/>
  </si>
  <si>
    <t>「黒沢二丁目」</t>
  </si>
  <si>
    <t>T53</t>
  </si>
  <si>
    <t>この先、新吹上トンネル、ライト点灯</t>
  </si>
  <si>
    <t>Y</t>
  </si>
  <si>
    <t>「成木八丁目」</t>
  </si>
  <si>
    <t>T193</t>
  </si>
  <si>
    <t>採石場までダンプ注意</t>
  </si>
  <si>
    <t>［名栗］、この先、松ノ木トンネル</t>
  </si>
  <si>
    <t>成木街道</t>
  </si>
  <si>
    <t>小沢トンネル入口（標高344m）</t>
  </si>
  <si>
    <t>T53,K53</t>
  </si>
  <si>
    <t>この先、埼玉県に入る、出口標高354m</t>
  </si>
  <si>
    <t>K53</t>
  </si>
  <si>
    <t>この先、秩父まで定峰200と同じルート</t>
  </si>
  <si>
    <t>［秩父］道なり、この先、山伏峠</t>
  </si>
  <si>
    <t>山伏峠（標高606m）</t>
  </si>
  <si>
    <t>山伏峠ピーク</t>
  </si>
  <si>
    <t>下り基調、正丸峠へ上らないこと</t>
  </si>
  <si>
    <t>┳　「正丸トンネル」</t>
  </si>
  <si>
    <t>R299</t>
  </si>
  <si>
    <t>押しボタン信号、正丸トンネルの秩父側</t>
  </si>
  <si>
    <t>道の駅・果樹公園芦ヶ久保</t>
  </si>
  <si>
    <t>追い抜き車に注意、トンネル有</t>
    <phoneticPr fontId="10"/>
  </si>
  <si>
    <t>「上野町」</t>
  </si>
  <si>
    <t>直進、この先定峰200とは異なるルート</t>
  </si>
  <si>
    <t>「本町」</t>
  </si>
  <si>
    <t>右折注意</t>
  </si>
  <si>
    <t>［小鹿野］左鋭角カーブ道なり</t>
  </si>
  <si>
    <t>「上蒔田」</t>
  </si>
  <si>
    <t>「泉田」</t>
  </si>
  <si>
    <t>コントロール２　セブンイレブン小鹿野バイパス店</t>
    <phoneticPr fontId="10"/>
  </si>
  <si>
    <t>０９：４９-１３：２４</t>
    <phoneticPr fontId="10"/>
  </si>
  <si>
    <t>「黒海土バイパス前」</t>
    <rPh sb="1" eb="2">
      <t>クロ</t>
    </rPh>
    <rPh sb="2" eb="3">
      <t>ウミ</t>
    </rPh>
    <rPh sb="3" eb="4">
      <t>ツチ</t>
    </rPh>
    <rPh sb="8" eb="9">
      <t>マエ</t>
    </rPh>
    <phoneticPr fontId="10"/>
  </si>
  <si>
    <t>K37</t>
    <phoneticPr fontId="10"/>
  </si>
  <si>
    <t>「宮戸」</t>
    <rPh sb="1" eb="3">
      <t>ミヤト</t>
    </rPh>
    <phoneticPr fontId="10"/>
  </si>
  <si>
    <t>K71</t>
    <phoneticPr fontId="10"/>
  </si>
  <si>
    <t>土坂トンネル入口(標高734m)</t>
    <rPh sb="0" eb="2">
      <t>ツチサカ</t>
    </rPh>
    <phoneticPr fontId="10"/>
  </si>
  <si>
    <t>R462</t>
    <phoneticPr fontId="10"/>
  </si>
  <si>
    <t>迂回路終了、元のルートへ</t>
    <rPh sb="0" eb="3">
      <t>ウカイロ</t>
    </rPh>
    <rPh sb="3" eb="5">
      <t>シュウリョウ</t>
    </rPh>
    <rPh sb="6" eb="7">
      <t>モト</t>
    </rPh>
    <phoneticPr fontId="10"/>
  </si>
  <si>
    <t>道の駅・上野</t>
  </si>
  <si>
    <t>道の駅・レストラン営業（11時〜15時）</t>
  </si>
  <si>
    <t>K45</t>
  </si>
  <si>
    <t>［南牧・下仁田］交差点先標識の手前を右に</t>
    <phoneticPr fontId="10"/>
  </si>
  <si>
    <t>湯の沢トンネル入口(標高714m)　3.3km</t>
    <phoneticPr fontId="10"/>
  </si>
  <si>
    <t xml:space="preserve">湯の沢トンネル迂回で塩ノ沢峠可（+8.3km） </t>
    <phoneticPr fontId="10"/>
  </si>
  <si>
    <t>湯の沢トンネル出口(標高670m)</t>
    <phoneticPr fontId="10"/>
  </si>
  <si>
    <t>塩ノ沢峠経由の場合はここで合流(+8.3km）</t>
  </si>
  <si>
    <t>［下仁田］</t>
  </si>
  <si>
    <t>コントロール３(通過チェック)　道の駅オアシスなんもく</t>
    <phoneticPr fontId="10"/>
  </si>
  <si>
    <t xml:space="preserve"> </t>
    <phoneticPr fontId="10"/>
  </si>
  <si>
    <t>時刻不問（参考Close17：16） レシートチェック
売店またはレストランでレシートを取得。閉店後(17:00)は道の駅の前でブルベカード・自分のバイクを両方入れて撮影。</t>
    <rPh sb="49" eb="50">
      <t>ゴ</t>
    </rPh>
    <phoneticPr fontId="10"/>
  </si>
  <si>
    <t>［下仁田市街］</t>
  </si>
  <si>
    <t>「上町」</t>
  </si>
  <si>
    <t>K208</t>
  </si>
  <si>
    <t>下仁田駅周辺、補給などで迂回も可</t>
  </si>
  <si>
    <t>R254</t>
  </si>
  <si>
    <t>R254へ合流、補給迂回した場合はここへ復帰</t>
  </si>
  <si>
    <t>道の駅・しもにた</t>
  </si>
  <si>
    <t>下仁田特産品販売・補給可</t>
  </si>
  <si>
    <t>「一ノ宮」</t>
  </si>
  <si>
    <t>右折注意、西上州やまびこ街道</t>
  </si>
  <si>
    <t>「上大塚西」</t>
  </si>
  <si>
    <t>「小林」</t>
  </si>
  <si>
    <t>左折レーン・右折レーンあり</t>
  </si>
  <si>
    <t>「天神橋」</t>
  </si>
  <si>
    <t>K175</t>
  </si>
  <si>
    <t>［小前田駅］</t>
  </si>
  <si>
    <t>小前田駅前</t>
  </si>
  <si>
    <t>トイレあり</t>
  </si>
  <si>
    <t>R140</t>
  </si>
  <si>
    <t>変則５差路、秩父往還</t>
  </si>
  <si>
    <t>コントロール４　ファミリーマート　ヤマキ花園店</t>
    <phoneticPr fontId="10"/>
  </si>
  <si>
    <t>右側</t>
    <rPh sb="0" eb="1">
      <t>ミギ</t>
    </rPh>
    <phoneticPr fontId="10"/>
  </si>
  <si>
    <t>「北柏田」</t>
    <rPh sb="1" eb="3">
      <t>キタカシワ</t>
    </rPh>
    <rPh sb="3" eb="4">
      <t>タ</t>
    </rPh>
    <phoneticPr fontId="10"/>
  </si>
  <si>
    <t>K296</t>
    <phoneticPr fontId="10"/>
  </si>
  <si>
    <t>「今市地蔵前」</t>
  </si>
  <si>
    <t>K296</t>
  </si>
  <si>
    <t>※元のルートへ</t>
    <rPh sb="1" eb="2">
      <t>モト</t>
    </rPh>
    <phoneticPr fontId="10"/>
  </si>
  <si>
    <t>「嵐山駅（東）」</t>
  </si>
  <si>
    <t>K69</t>
  </si>
  <si>
    <t>手前のみ横断歩道、押しボタン信号</t>
  </si>
  <si>
    <t>R254を超える</t>
  </si>
  <si>
    <t>笛吹峠</t>
  </si>
  <si>
    <t>K41</t>
  </si>
  <si>
    <t>「大橋交差点」</t>
  </si>
  <si>
    <t>「鳩山駐在所前」</t>
  </si>
  <si>
    <t>［越生］</t>
  </si>
  <si>
    <t>「越生高校（北）」</t>
  </si>
  <si>
    <t>K30</t>
  </si>
  <si>
    <t>ここから定峰200の復路と同じ</t>
  </si>
  <si>
    <t>「山根」</t>
  </si>
  <si>
    <t>新規バイパス通過</t>
    <rPh sb="0" eb="2">
      <t>シンキ</t>
    </rPh>
    <rPh sb="6" eb="8">
      <t>ツウカ</t>
    </rPh>
    <phoneticPr fontId="10"/>
  </si>
  <si>
    <t>道なり直進</t>
    <rPh sb="0" eb="1">
      <t>ミチ</t>
    </rPh>
    <rPh sb="3" eb="5">
      <t>チョクシン</t>
    </rPh>
    <phoneticPr fontId="10"/>
  </si>
  <si>
    <t>「飯能日高消防署」</t>
  </si>
  <si>
    <t>「中山」</t>
  </si>
  <si>
    <t>「東町」</t>
  </si>
  <si>
    <t>K70</t>
  </si>
  <si>
    <t>「広小路」</t>
  </si>
  <si>
    <t>K218</t>
  </si>
  <si>
    <t>［瑞穂］　鋭角に左折したあと道なりに右へ</t>
  </si>
  <si>
    <t>「稲荷分署入口」</t>
  </si>
  <si>
    <t>信号名を確認、消防署の先にある交差点</t>
  </si>
  <si>
    <t>「阿須」</t>
  </si>
  <si>
    <t>「南峰」</t>
  </si>
  <si>
    <t>T179</t>
  </si>
  <si>
    <t>コントロール５　セブンイレブン青梅日立前店</t>
    <phoneticPr fontId="10"/>
  </si>
  <si>
    <t>T181</t>
  </si>
  <si>
    <t>新奥多摩街道</t>
    <rPh sb="0" eb="1">
      <t>シン</t>
    </rPh>
    <phoneticPr fontId="10"/>
  </si>
  <si>
    <t>K29</t>
  </si>
  <si>
    <t>東京環状R16・新奥多摩街道T29共用区間</t>
    <phoneticPr fontId="10"/>
  </si>
  <si>
    <t>堂方上〜宮沢、長いアンダーパス走行注意</t>
    <phoneticPr fontId="10"/>
  </si>
  <si>
    <t>T153</t>
  </si>
  <si>
    <t>日野橋〜みのわ通り入口、走行注意</t>
    <phoneticPr fontId="10"/>
  </si>
  <si>
    <t>一通（自転車を除く）へ逆進入・注意</t>
  </si>
  <si>
    <t>┓</t>
  </si>
  <si>
    <t>道なりに左折（多摩サイには入らない）</t>
    <phoneticPr fontId="10"/>
  </si>
  <si>
    <t>関戸橋手前自然渋滞・走行注意</t>
  </si>
  <si>
    <t>往路と異なる</t>
  </si>
  <si>
    <t>横断歩道のある交差点</t>
  </si>
  <si>
    <t>左折注意（左から来る車）</t>
  </si>
  <si>
    <t>府中街道を超える</t>
  </si>
  <si>
    <t>道なりに右折</t>
  </si>
  <si>
    <t>鶴川街道を超える</t>
  </si>
  <si>
    <t>「調布南高校前」</t>
  </si>
  <si>
    <t>二段階右折</t>
    <phoneticPr fontId="10"/>
  </si>
  <si>
    <t>世田谷通りを超える</t>
  </si>
  <si>
    <t>「東和泉三丁目」</t>
  </si>
  <si>
    <t>往路と異なる、右折後すぐ次のS左折（約50m）</t>
    <phoneticPr fontId="10"/>
  </si>
  <si>
    <t>ゴール　ファミリーマート 天神森橋店</t>
    <rPh sb="13" eb="15">
      <t>テンジン</t>
    </rPh>
    <rPh sb="15" eb="16">
      <t>モリ</t>
    </rPh>
    <rPh sb="16" eb="17">
      <t>バシ</t>
    </rPh>
    <rPh sb="17" eb="18">
      <t>テン</t>
    </rPh>
    <phoneticPr fontId="10"/>
  </si>
  <si>
    <t>左側</t>
    <phoneticPr fontId="10"/>
  </si>
  <si>
    <t>市道</t>
    <phoneticPr fontId="10"/>
  </si>
  <si>
    <t>※各コントロールでは、必ず買い物をしてレシートを貰ってください。通過チェックもレシートが必要です。</t>
    <rPh sb="1" eb="2">
      <t>カク</t>
    </rPh>
    <phoneticPr fontId="10"/>
  </si>
  <si>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</si>
  <si>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</si>
  <si>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</si>
  <si>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</si>
  <si>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</si>
  <si>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</si>
  <si>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</si>
  <si>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※各コントロールのオープン・クローズ時刻は、7時スタートを基準に書いています。</t>
    <phoneticPr fontId="10"/>
  </si>
  <si>
    <t>　当日、ウェーブスタートで各自のスタート見なし時間は変わりますので、ご注意下さい。</t>
  </si>
  <si>
    <t>わかりにくいと思うところは、事前に予習しておいて下さい。</t>
    <phoneticPr fontId="10"/>
  </si>
  <si>
    <t>RIDE with GPS（※GoogleMapの仕様変更により距離に誤差が出ています。）</t>
    <rPh sb="25" eb="29">
      <t>シヨウヘンコウ</t>
    </rPh>
    <rPh sb="32" eb="34">
      <t>キョリ</t>
    </rPh>
    <rPh sb="35" eb="37">
      <t>ゴサ</t>
    </rPh>
    <rPh sb="38" eb="39">
      <t>デ</t>
    </rPh>
    <phoneticPr fontId="10"/>
  </si>
  <si>
    <t>https://ridewithgps.com/routes/37597430</t>
    <phoneticPr fontId="10"/>
  </si>
  <si>
    <t>通過が難しい交差点</t>
  </si>
  <si>
    <t>必要に応じて、Googleストリートビューなどで交差点形状も予習しておくと安全に寄与します。</t>
  </si>
  <si>
    <t>2020年 BRM912たまがわ300km西上州</t>
    <phoneticPr fontId="10"/>
  </si>
  <si>
    <t>Ver.1.0　2020.8.30</t>
    <phoneticPr fontId="10"/>
  </si>
  <si>
    <t>志賀坂トンネル入口（標高780m）</t>
  </si>
  <si>
    <t>この先、群馬県：西上州やまびこ街道</t>
  </si>
  <si>
    <t>［佐久穂・上野］</t>
  </si>
  <si>
    <t>湯の沢トンネル出口(標高670m)</t>
  </si>
  <si>
    <t>時刻不問（参考Close16：56） レシートチェック
売店またはレストランでレシートを取得。閉店後(17:00)は道の駅の前でブルベカード・自分のバイクを両方入れて撮影。</t>
    <rPh sb="49" eb="50">
      <t>ゴ</t>
    </rPh>
    <phoneticPr fontId="10"/>
  </si>
  <si>
    <t>「荒川」</t>
  </si>
  <si>
    <t>K86・K296超える　右側にファミマ・ヤマキ花園店</t>
  </si>
  <si>
    <t>コントロール４　ローソン 川本店</t>
    <rPh sb="13" eb="15">
      <t>カワモト</t>
    </rPh>
    <phoneticPr fontId="10"/>
  </si>
  <si>
    <t>１３：１５-２１：０８　折返し</t>
    <rPh sb="12" eb="14">
      <t>オリカエ</t>
    </rPh>
    <phoneticPr fontId="10"/>
  </si>
  <si>
    <t>「武川」</t>
  </si>
  <si>
    <t>K184</t>
  </si>
  <si>
    <t>［小川］　左にSUZUKIの看板</t>
  </si>
  <si>
    <t>１４：４９-２４：２８</t>
    <phoneticPr fontId="10"/>
  </si>
  <si>
    <t>「天神森橋」</t>
    <rPh sb="1" eb="4">
      <t>テンジンモリ</t>
    </rPh>
    <rPh sb="4" eb="5">
      <t>ハシ</t>
    </rPh>
    <phoneticPr fontId="10"/>
  </si>
  <si>
    <t>ゴール ローソンスリーエフ大蔵六丁目店</t>
    <rPh sb="13" eb="15">
      <t>オオクラ</t>
    </rPh>
    <rPh sb="15" eb="16">
      <t>ロク</t>
    </rPh>
    <rPh sb="16" eb="18">
      <t>チョウメ</t>
    </rPh>
    <rPh sb="18" eb="19">
      <t>テン</t>
    </rPh>
    <phoneticPr fontId="10"/>
  </si>
  <si>
    <t>１６：００〜２７：００</t>
    <phoneticPr fontId="10"/>
  </si>
  <si>
    <t>https://ridewithgps.com/routes/31514158</t>
    <phoneticPr fontId="10"/>
  </si>
  <si>
    <t>版</t>
  </si>
  <si>
    <t>更新日</t>
  </si>
  <si>
    <t>更新者</t>
  </si>
  <si>
    <t>内容</t>
  </si>
  <si>
    <t>Ver1.0</t>
  </si>
  <si>
    <t>内藤</t>
  </si>
  <si>
    <t>2015年Ver1.3をベースに初版発行
・No.57 レシートチェック→有人チェックに変更
・各所年月日およびルートラボURL更新</t>
    <phoneticPr fontId="10"/>
  </si>
  <si>
    <t>Ver1.1</t>
  </si>
  <si>
    <t>・No.30 Ｙ字路を右に行くと青梅市役所前の信号
・No.33 PC1をファミリーマート青梅成木街道店
　（左側）に変更（セブンイレブンでも可）
・No.41 63.9km工事信号あり
・No.48 93.km泉田交差点は道なり左
・No.52 交差点の先に標識があるので手前を右に
・No.69 K86・K296超える　右側にファミマ・ヤマキ花園店</t>
  </si>
  <si>
    <t>Ver1.2</t>
  </si>
  <si>
    <t>・No.33 オープン～クローズタイムを修正
・No.65 交差点形状を「╋」に修正</t>
    <phoneticPr fontId="10"/>
  </si>
  <si>
    <t>2019年</t>
    <rPh sb="4" eb="5">
      <t>ネン</t>
    </rPh>
    <phoneticPr fontId="10"/>
  </si>
  <si>
    <t>出田</t>
    <rPh sb="0" eb="2">
      <t>イデタ</t>
    </rPh>
    <phoneticPr fontId="10"/>
  </si>
  <si>
    <r>
      <t>201</t>
    </r>
    <r>
      <rPr>
        <sz val="11"/>
        <color indexed="8"/>
        <rFont val="ＭＳ Ｐゴシック"/>
        <family val="3"/>
        <charset val="128"/>
      </rPr>
      <t>8</t>
    </r>
    <r>
      <rPr>
        <sz val="11"/>
        <color indexed="8"/>
        <rFont val="ＭＳ Ｐゴシック"/>
        <family val="3"/>
        <charset val="128"/>
      </rPr>
      <t>年Ver1.</t>
    </r>
    <r>
      <rPr>
        <sz val="11"/>
        <color indexed="8"/>
        <rFont val="ＭＳ Ｐゴシック"/>
        <family val="3"/>
        <charset val="128"/>
      </rPr>
      <t>1</t>
    </r>
    <r>
      <rPr>
        <sz val="11"/>
        <color indexed="8"/>
        <rFont val="ＭＳ Ｐゴシック"/>
        <family val="3"/>
        <charset val="128"/>
      </rPr>
      <t xml:space="preserve">をベースに初版発行
</t>
    </r>
    <phoneticPr fontId="10"/>
  </si>
  <si>
    <t>Ver.2.0</t>
    <phoneticPr fontId="10"/>
  </si>
  <si>
    <t>・PC3セブンイレブン川本田中店が閉店のため、ローソン 深谷田中店に変更し、距離・タイム修正。</t>
    <rPh sb="17" eb="19">
      <t>ヘイテン</t>
    </rPh>
    <phoneticPr fontId="10"/>
  </si>
  <si>
    <t>・埼玉医科大学国際医療センターの先からバイパス開通により、ルートおよび距離・タイム修正</t>
    <rPh sb="1" eb="15">
      <t>サイタマイカダイガク</t>
    </rPh>
    <rPh sb="16" eb="17">
      <t>サキ</t>
    </rPh>
    <rPh sb="23" eb="25">
      <t>カイツウ</t>
    </rPh>
    <phoneticPr fontId="10"/>
  </si>
  <si>
    <t>・全体の距離を修正（RWG使用）</t>
    <rPh sb="1" eb="3">
      <t>ゼンタイ</t>
    </rPh>
    <rPh sb="4" eb="6">
      <t>キョリ</t>
    </rPh>
    <rPh sb="7" eb="9">
      <t>シュウセイ</t>
    </rPh>
    <rPh sb="13" eb="15">
      <t>シヨウ</t>
    </rPh>
    <phoneticPr fontId="10"/>
  </si>
  <si>
    <r>
      <t>Ver</t>
    </r>
    <r>
      <rPr>
        <sz val="11"/>
        <color indexed="8"/>
        <rFont val="ＭＳ Ｐゴシック"/>
        <family val="3"/>
        <charset val="128"/>
      </rPr>
      <t>.2.1</t>
    </r>
    <phoneticPr fontId="10"/>
  </si>
  <si>
    <t>・No.3 信号名「和泉多摩川地区センター北」追記</t>
    <rPh sb="6" eb="9">
      <t>シンゴウメイ</t>
    </rPh>
    <rPh sb="23" eb="25">
      <t>ツイキ</t>
    </rPh>
    <phoneticPr fontId="10"/>
  </si>
  <si>
    <t>・No.50,59,72,95 オープン～クローズタイムを修正</t>
    <phoneticPr fontId="10"/>
  </si>
  <si>
    <t>・No.73 文字色と矢印の向きを修正</t>
    <rPh sb="7" eb="10">
      <t>モジショク</t>
    </rPh>
    <rPh sb="11" eb="13">
      <t>ヤジルシ</t>
    </rPh>
    <rPh sb="14" eb="15">
      <t>ム</t>
    </rPh>
    <rPh sb="17" eb="19">
      <t>シュウセイ</t>
    </rPh>
    <phoneticPr fontId="10"/>
  </si>
  <si>
    <r>
      <t>・No</t>
    </r>
    <r>
      <rPr>
        <sz val="11"/>
        <color indexed="8"/>
        <rFont val="ＭＳ Ｐゴシック"/>
        <family val="3"/>
        <charset val="128"/>
      </rPr>
      <t>.</t>
    </r>
    <r>
      <rPr>
        <sz val="11"/>
        <color indexed="8"/>
        <rFont val="ＭＳ Ｐゴシック"/>
        <family val="3"/>
        <charset val="128"/>
      </rPr>
      <t>85</t>
    </r>
    <r>
      <rPr>
        <sz val="11"/>
        <color indexed="8"/>
        <rFont val="ＭＳ Ｐゴシック"/>
        <family val="3"/>
        <charset val="128"/>
      </rPr>
      <t>,</t>
    </r>
    <r>
      <rPr>
        <sz val="11"/>
        <color indexed="8"/>
        <rFont val="ＭＳ Ｐゴシック"/>
        <family val="3"/>
        <charset val="128"/>
      </rPr>
      <t>86</t>
    </r>
    <r>
      <rPr>
        <sz val="11"/>
        <color indexed="8"/>
        <rFont val="ＭＳ Ｐゴシック"/>
        <family val="3"/>
        <charset val="128"/>
      </rPr>
      <t xml:space="preserve"> 定峰に表記を合わせる</t>
    </r>
    <rPh sb="10" eb="12">
      <t>サダミネ</t>
    </rPh>
    <rPh sb="13" eb="15">
      <t>ヒョウキ</t>
    </rPh>
    <rPh sb="16" eb="17">
      <t>ア</t>
    </rPh>
    <phoneticPr fontId="10"/>
  </si>
  <si>
    <t>Ver.2.2</t>
    <phoneticPr fontId="10"/>
  </si>
  <si>
    <t>河内</t>
    <rPh sb="0" eb="2">
      <t>カワウチ</t>
    </rPh>
    <phoneticPr fontId="10"/>
  </si>
  <si>
    <t>・No.86 定峰に表記を合わせる</t>
    <rPh sb="7" eb="9">
      <t>サダミネ</t>
    </rPh>
    <rPh sb="10" eb="12">
      <t>ヒョウキ</t>
    </rPh>
    <rPh sb="13" eb="14">
      <t>ア</t>
    </rPh>
    <phoneticPr fontId="10"/>
  </si>
  <si>
    <t>Ver.2.3</t>
  </si>
  <si>
    <t>・定峰に表記を合わせる(No.1～27、No.93～124)</t>
    <phoneticPr fontId="10"/>
  </si>
  <si>
    <t xml:space="preserve">Ver2.4 </t>
    <phoneticPr fontId="10"/>
  </si>
  <si>
    <t>・No7に変則✚追加</t>
    <rPh sb="5" eb="7">
      <t>ヘンソク</t>
    </rPh>
    <rPh sb="8" eb="10">
      <t>ツイカ</t>
    </rPh>
    <phoneticPr fontId="10"/>
  </si>
  <si>
    <r>
      <t>Ver</t>
    </r>
    <r>
      <rPr>
        <sz val="11"/>
        <color indexed="8"/>
        <rFont val="ＭＳ Ｐゴシック"/>
        <family val="3"/>
        <charset val="128"/>
      </rPr>
      <t>2.6</t>
    </r>
    <phoneticPr fontId="10"/>
  </si>
  <si>
    <t>・PC3は左側</t>
    <rPh sb="5" eb="7">
      <t>ヒダリガワ</t>
    </rPh>
    <phoneticPr fontId="10"/>
  </si>
  <si>
    <r>
      <t>Ver</t>
    </r>
    <r>
      <rPr>
        <sz val="11"/>
        <color indexed="8"/>
        <rFont val="ＭＳ Ｐゴシック"/>
        <family val="3"/>
        <charset val="128"/>
      </rPr>
      <t>2.7</t>
    </r>
    <r>
      <rPr>
        <sz val="11"/>
        <color theme="1"/>
        <rFont val="Yu Gothic"/>
        <charset val="128"/>
      </rPr>
      <t/>
    </r>
  </si>
  <si>
    <t>出田</t>
  </si>
  <si>
    <t>・キューナンバーをNo93～124からNo92～123に変更　</t>
  </si>
  <si>
    <t>2020年</t>
    <rPh sb="4" eb="5">
      <t>ネン</t>
    </rPh>
    <phoneticPr fontId="10"/>
  </si>
  <si>
    <t>Ver.0.1</t>
    <phoneticPr fontId="10"/>
  </si>
  <si>
    <t>島田</t>
    <rPh sb="0" eb="2">
      <t>シマダ</t>
    </rPh>
    <phoneticPr fontId="10"/>
  </si>
  <si>
    <t>2020年初版発行</t>
    <rPh sb="4" eb="5">
      <t>ネン</t>
    </rPh>
    <rPh sb="5" eb="7">
      <t>ショハン</t>
    </rPh>
    <rPh sb="7" eb="9">
      <t>ハッコウ</t>
    </rPh>
    <phoneticPr fontId="10"/>
  </si>
  <si>
    <t>Ver.0.2</t>
    <phoneticPr fontId="10"/>
  </si>
  <si>
    <t>PC3 変更（閉店のため）</t>
    <rPh sb="4" eb="6">
      <t>ヘンコウ</t>
    </rPh>
    <rPh sb="7" eb="9">
      <t>ヘイテン</t>
    </rPh>
    <phoneticPr fontId="10"/>
  </si>
  <si>
    <t>Ver.0.3</t>
    <phoneticPr fontId="10"/>
  </si>
  <si>
    <t>No.95 定峰に表記を合わせる</t>
    <phoneticPr fontId="10"/>
  </si>
  <si>
    <t>Ver.0.4</t>
    <phoneticPr fontId="10"/>
  </si>
  <si>
    <t>通過チェック（道の駅オアシスなんもく）に売店閉店時のフォトチェック追加</t>
    <rPh sb="0" eb="2">
      <t>ツウカ</t>
    </rPh>
    <rPh sb="7" eb="8">
      <t>ミチ</t>
    </rPh>
    <rPh sb="9" eb="10">
      <t>エキ</t>
    </rPh>
    <rPh sb="20" eb="22">
      <t>バイテン</t>
    </rPh>
    <rPh sb="22" eb="24">
      <t>ヘイテン</t>
    </rPh>
    <rPh sb="24" eb="25">
      <t>ジ</t>
    </rPh>
    <rPh sb="33" eb="35">
      <t>ツイカ</t>
    </rPh>
    <phoneticPr fontId="10"/>
  </si>
  <si>
    <t>Ver.0.5</t>
    <phoneticPr fontId="10"/>
  </si>
  <si>
    <t>BRM912向けに改編</t>
    <rPh sb="6" eb="7">
      <t>ム</t>
    </rPh>
    <rPh sb="9" eb="11">
      <t>カイヘン</t>
    </rPh>
    <phoneticPr fontId="10"/>
  </si>
  <si>
    <t>Ver.1.0</t>
    <phoneticPr fontId="10"/>
  </si>
  <si>
    <t>ゴール変更</t>
    <rPh sb="3" eb="5">
      <t>ヘンコウ</t>
    </rPh>
    <phoneticPr fontId="10"/>
  </si>
  <si>
    <t>2021年</t>
    <rPh sb="4" eb="5">
      <t>ネン</t>
    </rPh>
    <phoneticPr fontId="10"/>
  </si>
  <si>
    <t>2021年初版発行、志賀坂峠迂回路</t>
    <rPh sb="4" eb="5">
      <t>ネン</t>
    </rPh>
    <rPh sb="5" eb="7">
      <t>ショハン</t>
    </rPh>
    <rPh sb="7" eb="9">
      <t>ハッコウ</t>
    </rPh>
    <rPh sb="10" eb="16">
      <t>シガサカ</t>
    </rPh>
    <rPh sb="16" eb="17">
      <t>ロ</t>
    </rPh>
    <phoneticPr fontId="10"/>
  </si>
  <si>
    <t>Ver.1.1</t>
    <phoneticPr fontId="10"/>
  </si>
  <si>
    <t>内藤</t>
    <rPh sb="0" eb="2">
      <t>ナイトウ</t>
    </rPh>
    <phoneticPr fontId="10"/>
  </si>
  <si>
    <t>コントロール４以降のA列連番を修正</t>
    <rPh sb="7" eb="9">
      <t>イコウ</t>
    </rPh>
    <rPh sb="11" eb="12">
      <t>レツ</t>
    </rPh>
    <rPh sb="12" eb="14">
      <t>レンバン</t>
    </rPh>
    <rPh sb="15" eb="17">
      <t>シュウセイ</t>
    </rPh>
    <phoneticPr fontId="10"/>
  </si>
  <si>
    <t>直進して南部線下通過</t>
    <phoneticPr fontId="10"/>
  </si>
  <si>
    <t>往路同様、直進して南武線下通過、府中街道を超える</t>
    <phoneticPr fontId="10"/>
  </si>
  <si>
    <t>１３：１４-２１：０４　折返し ※変更</t>
    <rPh sb="12" eb="14">
      <t>オリカエ</t>
    </rPh>
    <rPh sb="17" eb="19">
      <t>ヘンコウ</t>
    </rPh>
    <phoneticPr fontId="10"/>
  </si>
  <si>
    <t>１４：４５-２４：２０ (１０/３１ ００：２０)</t>
    <phoneticPr fontId="10"/>
  </si>
  <si>
    <t>１６：００〜２７：００ (１０/３１ ０３：００)</t>
    <phoneticPr fontId="10"/>
  </si>
  <si>
    <t>Ver.1.2　2021.10.06</t>
    <phoneticPr fontId="10"/>
  </si>
  <si>
    <t>No.12-13 南武線高架下 直進道路開通</t>
    <rPh sb="9" eb="12">
      <t>ナンブセン</t>
    </rPh>
    <rPh sb="12" eb="15">
      <t>コウカシタ</t>
    </rPh>
    <rPh sb="16" eb="18">
      <t>チョクシン</t>
    </rPh>
    <rPh sb="18" eb="20">
      <t>ドウロ</t>
    </rPh>
    <rPh sb="20" eb="22">
      <t>カイツウ</t>
    </rPh>
    <phoneticPr fontId="10"/>
  </si>
  <si>
    <t>Ver.1.2</t>
    <phoneticPr fontId="10"/>
  </si>
  <si>
    <t>＃完走後の認定申請について</t>
  </si>
  <si>
    <t>Web上での完走フォーム入力と、郵送処理の両方が必要です</t>
  </si>
  <si>
    <t>　　フォーム記入　＆　全レシートを１枚の画像内に収めて撮影して、その画像をアップロードください。</t>
  </si>
  <si>
    <t>　　・ブルベカードに各コントロールの通過時間、完走時間を記入（完走メダル送金受付をもって購入の意思</t>
  </si>
  <si>
    <t>　　・出走時にお渡しした封筒に、記入したブルベカードとレシート全て（コントロール、通過チェック、ゴール）を同封</t>
  </si>
  <si>
    <t>　　※完走メダルは（ブルベカード内での購入希望有無ではなく）送金受付をもって購入の意思とします</t>
  </si>
  <si>
    <t>　　https://ajtamagawa.org/2021brm/2021brm1030/</t>
    <phoneticPr fontId="10"/>
  </si>
  <si>
    <t>＃DNFについて</t>
  </si>
  <si>
    <r>
      <t>　1.AJたまがわホームページ、BRM1030西上州300内完走フォームに記入し送信　</t>
    </r>
    <r>
      <rPr>
        <sz val="10"/>
        <color theme="1"/>
        <rFont val="Meiryo UI"/>
        <family val="2"/>
        <charset val="128"/>
      </rPr>
      <t>※完走後速やかにお願いします</t>
    </r>
    <rPh sb="23" eb="26">
      <t>ニシジョウシュウ</t>
    </rPh>
    <phoneticPr fontId="10"/>
  </si>
  <si>
    <r>
      <t>　2.下記内容を満たして、10月31日日曜中に必ず投函　</t>
    </r>
    <r>
      <rPr>
        <sz val="10"/>
        <color rgb="FF000000"/>
        <rFont val="Meiryo UI"/>
        <family val="2"/>
        <charset val="128"/>
      </rPr>
      <t>※投函遅れによる郵送到着遅れや書類不備は認定外になります</t>
    </r>
    <phoneticPr fontId="10"/>
  </si>
  <si>
    <t>Ver.1.3</t>
    <phoneticPr fontId="10"/>
  </si>
  <si>
    <t>欄外記述変更</t>
    <rPh sb="0" eb="2">
      <t>ランガイ</t>
    </rPh>
    <rPh sb="2" eb="4">
      <t>キジュツ</t>
    </rPh>
    <rPh sb="4" eb="6">
      <t>ヘンコウ</t>
    </rPh>
    <phoneticPr fontId="10"/>
  </si>
  <si>
    <t>右手前ローソン小鹿野飯田店、これより迂回路</t>
    <rPh sb="0" eb="1">
      <t>ミギ</t>
    </rPh>
    <rPh sb="1" eb="3">
      <t>テマエ</t>
    </rPh>
    <rPh sb="7" eb="10">
      <t>オガノ</t>
    </rPh>
    <rPh sb="10" eb="12">
      <t>イイダ</t>
    </rPh>
    <rPh sb="12" eb="13">
      <t>テン</t>
    </rPh>
    <rPh sb="18" eb="21">
      <t>ウカイロ</t>
    </rPh>
    <phoneticPr fontId="10"/>
  </si>
  <si>
    <t>2022年</t>
    <rPh sb="4" eb="5">
      <t>ネン</t>
    </rPh>
    <phoneticPr fontId="10"/>
  </si>
  <si>
    <t>鈴木(信)</t>
    <rPh sb="0" eb="2">
      <t>スズキ</t>
    </rPh>
    <rPh sb="3" eb="4">
      <t>ノブ</t>
    </rPh>
    <phoneticPr fontId="10"/>
  </si>
  <si>
    <t>2022年 BRM423たまがわ300km西上州</t>
    <phoneticPr fontId="10"/>
  </si>
  <si>
    <t>０６：００</t>
    <phoneticPr fontId="10"/>
  </si>
  <si>
    <t>０７：１６〜０９：０９</t>
    <phoneticPr fontId="10"/>
  </si>
  <si>
    <t>０８：４９-１２：２４</t>
    <phoneticPr fontId="10"/>
  </si>
  <si>
    <t>時刻不問（参考Close15：56） レシートチェック
売店またはレストランでレシートを取得。閉店後(17:00)は道の駅の前でブルベカード・自分のバイクを両方入れて撮影。</t>
    <rPh sb="49" eb="50">
      <t>ゴ</t>
    </rPh>
    <phoneticPr fontId="10"/>
  </si>
  <si>
    <t>１２：１５-２０：０８　折返し</t>
    <rPh sb="12" eb="14">
      <t>オリカエ</t>
    </rPh>
    <phoneticPr fontId="10"/>
  </si>
  <si>
    <t>１３：４９-２３：２８</t>
    <phoneticPr fontId="10"/>
  </si>
  <si>
    <t>１５：００〜２６：００ (４/２４ ０２：００)</t>
    <phoneticPr fontId="10"/>
  </si>
  <si>
    <r>
      <t>　1.AJたまがわホームページ、BRM423西上州300内完走フォームに記入し送信　</t>
    </r>
    <r>
      <rPr>
        <sz val="10"/>
        <color theme="1"/>
        <rFont val="Meiryo UI"/>
        <family val="2"/>
        <charset val="128"/>
      </rPr>
      <t>※完走後速やかにお願いします</t>
    </r>
    <rPh sb="22" eb="25">
      <t>ニシジョウシュウ</t>
    </rPh>
    <phoneticPr fontId="10"/>
  </si>
  <si>
    <t>　　https://ajtamagawa.org/2022brm/2022brm423/</t>
    <phoneticPr fontId="10"/>
  </si>
  <si>
    <t>https://ridewithgps.com/routes/38817925?privacy_code=VeDqdSMXDcoqGEgU</t>
    <phoneticPr fontId="10"/>
  </si>
  <si>
    <t>※各コントロールのオープン・クローズ時刻は、6時スタートを基準に書いています。</t>
    <phoneticPr fontId="10"/>
  </si>
  <si>
    <r>
      <t>　2.下記内容を満たして、4月24日日曜中に必ず投函　</t>
    </r>
    <r>
      <rPr>
        <sz val="10"/>
        <color rgb="FF000000"/>
        <rFont val="Meiryo UI"/>
        <family val="2"/>
        <charset val="128"/>
      </rPr>
      <t>※投函遅れによる郵送到着遅れや書類不備は認定外になります</t>
    </r>
    <phoneticPr fontId="10"/>
  </si>
  <si>
    <t>Ver.1.0　2022.3.22</t>
    <phoneticPr fontId="10"/>
  </si>
  <si>
    <t>2022年初版、志賀坂峠通過に戻す。コントロール4は2020年の位置。スタート基準を06:00に書き換え。</t>
    <rPh sb="4" eb="5">
      <t>ネン</t>
    </rPh>
    <rPh sb="5" eb="7">
      <t>ショハン</t>
    </rPh>
    <rPh sb="8" eb="12">
      <t>シガサカトウゲ</t>
    </rPh>
    <rPh sb="12" eb="14">
      <t>ツウカ</t>
    </rPh>
    <rPh sb="15" eb="16">
      <t>モド</t>
    </rPh>
    <rPh sb="30" eb="31">
      <t>ネン</t>
    </rPh>
    <rPh sb="32" eb="34">
      <t>イチ</t>
    </rPh>
    <rPh sb="39" eb="41">
      <t>キジュン</t>
    </rPh>
    <rPh sb="48" eb="49">
      <t>カ</t>
    </rPh>
    <rPh sb="50" eb="51">
      <t>カ</t>
    </rPh>
    <phoneticPr fontId="10"/>
  </si>
  <si>
    <r>
      <t>コントロール２　</t>
    </r>
    <r>
      <rPr>
        <b/>
        <sz val="10"/>
        <color rgb="FFFF0000"/>
        <rFont val="ＭＳ Ｐゴシック"/>
        <family val="3"/>
        <charset val="128"/>
      </rPr>
      <t>ファミリーマート 秩父小鹿野町店</t>
    </r>
    <phoneticPr fontId="10"/>
  </si>
  <si>
    <t>０８：４8-１２：２0</t>
    <phoneticPr fontId="10"/>
  </si>
  <si>
    <t>Ver.1.1</t>
    <phoneticPr fontId="10"/>
  </si>
  <si>
    <t>Ctrl間</t>
    <rPh sb="4" eb="5">
      <t>カン</t>
    </rPh>
    <phoneticPr fontId="10"/>
  </si>
  <si>
    <t>Ver.1.1　2022.3.31</t>
    <phoneticPr fontId="10"/>
  </si>
  <si>
    <t>コントロール2をセブンイレブン小鹿野BP店から1.5km手前のファミリーマート秩父小鹿野町店に変更。(店舗敷地内飲食禁止のため)
Ctrl間の距離を追加</t>
    <rPh sb="15" eb="18">
      <t>オガノ</t>
    </rPh>
    <rPh sb="20" eb="21">
      <t>テン</t>
    </rPh>
    <rPh sb="28" eb="30">
      <t>テマエ</t>
    </rPh>
    <rPh sb="39" eb="41">
      <t>チチブ</t>
    </rPh>
    <rPh sb="41" eb="46">
      <t>オガノマチテン</t>
    </rPh>
    <rPh sb="47" eb="49">
      <t>ヘンコウ</t>
    </rPh>
    <rPh sb="51" eb="53">
      <t>テンポ</t>
    </rPh>
    <rPh sb="53" eb="56">
      <t>シキチナイ</t>
    </rPh>
    <rPh sb="56" eb="58">
      <t>インショク</t>
    </rPh>
    <rPh sb="58" eb="60">
      <t>キンシ</t>
    </rPh>
    <rPh sb="69" eb="70">
      <t>カン</t>
    </rPh>
    <rPh sb="71" eb="73">
      <t>キョリ</t>
    </rPh>
    <rPh sb="74" eb="76">
      <t>ツイカ</t>
    </rPh>
    <phoneticPr fontId="10"/>
  </si>
  <si>
    <t>∩</t>
    <phoneticPr fontId="10"/>
  </si>
  <si>
    <r>
      <t>　2.下記内容を満たして、</t>
    </r>
    <r>
      <rPr>
        <b/>
        <sz val="10"/>
        <color rgb="FFFF0000"/>
        <rFont val="ＭＳ Ｐゴシック"/>
        <family val="3"/>
        <charset val="128"/>
      </rPr>
      <t>4月24日日曜中</t>
    </r>
    <r>
      <rPr>
        <sz val="10"/>
        <color rgb="FF000000"/>
        <rFont val="ＭＳ Ｐゴシック"/>
        <family val="3"/>
        <charset val="128"/>
      </rPr>
      <t>に必ず投函　</t>
    </r>
    <r>
      <rPr>
        <sz val="10"/>
        <color rgb="FF000000"/>
        <rFont val="Meiryo UI"/>
        <family val="2"/>
        <charset val="128"/>
      </rPr>
      <t>※投函遅れによる郵送到着遅れや書類不備は認定外になります</t>
    </r>
    <phoneticPr fontId="10"/>
  </si>
  <si>
    <r>
      <t>　1.AJたまがわホームページ、BRM423西上州300内完走フォームに記入し送信　</t>
    </r>
    <r>
      <rPr>
        <b/>
        <sz val="10"/>
        <color rgb="FFFF0000"/>
        <rFont val="Meiryo UI"/>
        <family val="3"/>
        <charset val="128"/>
      </rPr>
      <t>※完走後速やかにお願いします</t>
    </r>
    <rPh sb="22" eb="25">
      <t>ニシジョウシュウ</t>
    </rPh>
    <phoneticPr fontId="10"/>
  </si>
  <si>
    <t>G01</t>
    <phoneticPr fontId="10"/>
  </si>
  <si>
    <t>（橋を背にして多摩川方向へ）</t>
    <rPh sb="1" eb="2">
      <t>ハシ</t>
    </rPh>
    <rPh sb="3" eb="4">
      <t>セ</t>
    </rPh>
    <rPh sb="7" eb="10">
      <t>タマガワ</t>
    </rPh>
    <rPh sb="10" eb="12">
      <t>ホウコウ</t>
    </rPh>
    <phoneticPr fontId="10"/>
  </si>
  <si>
    <t>G02</t>
    <phoneticPr fontId="10"/>
  </si>
  <si>
    <t>久地陸閘（公園入口）</t>
    <rPh sb="5" eb="9">
      <t>コウエンイリグチ</t>
    </rPh>
    <phoneticPr fontId="10"/>
  </si>
  <si>
    <t>区道</t>
    <rPh sb="0" eb="1">
      <t>ク</t>
    </rPh>
    <phoneticPr fontId="10"/>
  </si>
  <si>
    <t>公園通路</t>
    <rPh sb="0" eb="4">
      <t>コウエンツウロ</t>
    </rPh>
    <phoneticPr fontId="10"/>
  </si>
  <si>
    <t>G03</t>
    <phoneticPr fontId="10"/>
  </si>
  <si>
    <t>兵庫島公園（ゴール受付）</t>
    <rPh sb="0" eb="5">
      <t>ヒョウゴシマコウエン</t>
    </rPh>
    <rPh sb="9" eb="11">
      <t>ウケツケ</t>
    </rPh>
    <phoneticPr fontId="10"/>
  </si>
  <si>
    <t>2023年</t>
    <rPh sb="4" eb="5">
      <t>ネン</t>
    </rPh>
    <phoneticPr fontId="10"/>
  </si>
  <si>
    <t>若狹</t>
    <rPh sb="0" eb="2">
      <t>ワカサ</t>
    </rPh>
    <phoneticPr fontId="10"/>
  </si>
  <si>
    <t>ゴールコンビニからゴール受付までのキューを追加</t>
    <rPh sb="12" eb="14">
      <t>ウケツケ</t>
    </rPh>
    <rPh sb="21" eb="23">
      <t>ツイカ</t>
    </rPh>
    <phoneticPr fontId="10"/>
  </si>
  <si>
    <t>2023  BRM422たまがわ300km西上州</t>
    <phoneticPr fontId="10"/>
  </si>
  <si>
    <t>Ver.1.11　2023.4.20</t>
    <phoneticPr fontId="10"/>
  </si>
  <si>
    <t>スタート地点でもある兵庫島公園にてゴール受付を行いますのでゴール後はブルべカードと各コントロール通過証跡（レシート）を持ってそちらまでお越しください。</t>
    <rPh sb="4" eb="6">
      <t>チテン</t>
    </rPh>
    <rPh sb="10" eb="15">
      <t>ヒョウゴシマコウエン</t>
    </rPh>
    <rPh sb="20" eb="22">
      <t>ウケツケ</t>
    </rPh>
    <rPh sb="23" eb="24">
      <t>オコナ</t>
    </rPh>
    <rPh sb="32" eb="33">
      <t>ゴ</t>
    </rPh>
    <rPh sb="41" eb="42">
      <t>カク</t>
    </rPh>
    <rPh sb="48" eb="52">
      <t>ツウカショウセキ</t>
    </rPh>
    <rPh sb="59" eb="60">
      <t>モ</t>
    </rPh>
    <rPh sb="68" eb="69">
      <t>コ</t>
    </rPh>
    <phoneticPr fontId="10"/>
  </si>
  <si>
    <t>受付設営は4/22/18:00頃からを予定しています。それ以前に帰着しそうな方は個別に主担当までご連絡願います。</t>
    <rPh sb="0" eb="4">
      <t>ウケツケセツエイ</t>
    </rPh>
    <rPh sb="15" eb="16">
      <t>コロ</t>
    </rPh>
    <rPh sb="19" eb="21">
      <t>ヨテイ</t>
    </rPh>
    <rPh sb="29" eb="31">
      <t>イゼン</t>
    </rPh>
    <rPh sb="32" eb="34">
      <t>キチャク</t>
    </rPh>
    <rPh sb="38" eb="39">
      <t>カタ</t>
    </rPh>
    <rPh sb="40" eb="42">
      <t>コベツ</t>
    </rPh>
    <rPh sb="43" eb="46">
      <t>シュタントウ</t>
    </rPh>
    <rPh sb="49" eb="51">
      <t>レンラク</t>
    </rPh>
    <rPh sb="51" eb="52">
      <t>ネガ</t>
    </rPh>
    <phoneticPr fontId="10"/>
  </si>
  <si>
    <t>完走メダル頒布は基本的にPringにて決済しますので購入希望者は残高（メダル代金\1,000）の確認をお願いします。</t>
    <rPh sb="0" eb="2">
      <t>カンソウ</t>
    </rPh>
    <rPh sb="5" eb="7">
      <t>ハンプ</t>
    </rPh>
    <rPh sb="8" eb="11">
      <t>キホンテキ</t>
    </rPh>
    <rPh sb="19" eb="21">
      <t>ケッサイ</t>
    </rPh>
    <rPh sb="26" eb="31">
      <t>コウニュウキボウシャ</t>
    </rPh>
    <rPh sb="32" eb="34">
      <t>ザンダカ</t>
    </rPh>
    <rPh sb="38" eb="40">
      <t>ダイキン</t>
    </rPh>
    <rPh sb="48" eb="50">
      <t>カクニン</t>
    </rPh>
    <rPh sb="52" eb="53">
      <t>ネガ</t>
    </rPh>
    <phoneticPr fontId="10"/>
  </si>
  <si>
    <t>１５：００〜２６：００ (４/２３ ０２：００)</t>
    <phoneticPr fontId="10"/>
  </si>
  <si>
    <t>Ver.1.11</t>
    <phoneticPr fontId="10"/>
  </si>
  <si>
    <t>日付その他細部修正、ゴール受付記述の郵送項目削除</t>
    <rPh sb="0" eb="2">
      <t>ヒヅケ</t>
    </rPh>
    <rPh sb="4" eb="5">
      <t>タ</t>
    </rPh>
    <rPh sb="5" eb="7">
      <t>サイブ</t>
    </rPh>
    <rPh sb="7" eb="9">
      <t>シュウセイ</t>
    </rPh>
    <rPh sb="13" eb="17">
      <t>ウケツケキジュツ</t>
    </rPh>
    <rPh sb="18" eb="20">
      <t>ユウソウ</t>
    </rPh>
    <rPh sb="20" eb="22">
      <t>コウモク</t>
    </rPh>
    <rPh sb="22" eb="24">
      <t>サクジョ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</si>
</sst>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
    <numFmt numFmtId="177" formatCode="0.0&quot; &quot;"/>
    <numFmt numFmtId="178" formatCode="0.0&quot; &quot;;\(0.0\)"/>
    <numFmt numFmtId="179" formatCode="0.0_);[Red]\(0.0\)"/>
  </numFmts>
  <fonts count="30">
    <font>
      <sz val="11"/>
      <color indexed="8"/>
      <name val="ＭＳ Ｐゴシック"/>
    </font>
    <font>
      <sz val="11"/>
      <color theme="1"/>
      <name val="Yu Gothic"/>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
      <color indexed="13"/>
      <name val="ＭＳ Ｐゴシック"/>
      <family val="3"/>
      <charset val="128"/>
    </font>
    <font>
      <sz val="10"/>
      <color indexed="15"/>
      <name val="ＭＳ Ｐゴシック"/>
      <family val="3"/>
      <charset val="128"/>
    </font>
    <font>
      <sz val="10"/>
      <color indexed="16"/>
      <name val="ＭＳ Ｐゴシック"/>
      <family val="3"/>
      <charset val="128"/>
    </font>
    <font>
      <sz val="11"/>
      <color indexed="16"/>
      <name val="ＭＳ Ｐ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0"/>
      <color rgb="FFFF0000"/>
      <name val="ＭＳ Ｐゴシック"/>
      <family val="3"/>
      <charset val="128"/>
    </font>
    <font>
      <sz val="10"/>
      <name val="Arial"/>
      <family val="2"/>
    </font>
    <font>
      <sz val="11"/>
      <name val="ＭＳ Ｐゴシック"/>
      <family val="3"/>
      <charset val="128"/>
    </font>
    <font>
      <sz val="11"/>
      <color indexed="9"/>
      <name val="ＭＳ Ｐゴシック"/>
      <family val="3"/>
      <charset val="128"/>
    </font>
    <font>
      <sz val="11"/>
      <color indexed="60"/>
      <name val="ＭＳ Ｐゴシック"/>
      <family val="3"/>
      <charset val="128"/>
    </font>
    <font>
      <sz val="10"/>
      <name val="ＭＳ Ｐゴシック"/>
      <family val="3"/>
      <charset val="128"/>
    </font>
    <font>
      <b/>
      <sz val="10"/>
      <color indexed="8"/>
      <name val="ＭＳ Ｐゴシック"/>
      <family val="3"/>
      <charset val="128"/>
    </font>
    <font>
      <sz val="10"/>
      <color indexed="8"/>
      <name val="Yu Gothic Medium"/>
      <family val="2"/>
      <charset val="128"/>
    </font>
    <font>
      <sz val="10"/>
      <color indexed="8"/>
      <name val="Yu Gothic Medium"/>
      <family val="3"/>
      <charset val="128"/>
    </font>
    <font>
      <b/>
      <sz val="10"/>
      <color rgb="FFFF0000"/>
      <name val="ＭＳ Ｐゴシック"/>
      <family val="3"/>
      <charset val="128"/>
    </font>
    <font>
      <b/>
      <sz val="11"/>
      <color rgb="FFFF0000"/>
      <name val="ＭＳ Ｐゴシック"/>
      <family val="3"/>
      <charset val="128"/>
    </font>
    <font>
      <u/>
      <sz val="10"/>
      <color theme="10"/>
      <name val="ＭＳ Ｐゴシック"/>
      <family val="3"/>
      <charset val="128"/>
    </font>
    <font>
      <sz val="10"/>
      <color theme="1"/>
      <name val="Meiryo UI"/>
      <family val="2"/>
      <charset val="128"/>
    </font>
    <font>
      <sz val="10"/>
      <color rgb="FF000000"/>
      <name val="ＭＳ Ｐゴシック"/>
      <family val="3"/>
      <charset val="128"/>
    </font>
    <font>
      <sz val="10"/>
      <color rgb="FF000000"/>
      <name val="Meiryo UI"/>
      <family val="2"/>
      <charset val="128"/>
    </font>
    <font>
      <sz val="11"/>
      <color rgb="FFFF0000"/>
      <name val="ＭＳ Ｐゴシック"/>
      <family val="3"/>
      <charset val="128"/>
    </font>
    <font>
      <b/>
      <sz val="10"/>
      <color rgb="FFFF0000"/>
      <name val="Meiryo UI"/>
      <family val="3"/>
      <charset val="128"/>
    </font>
    <font>
      <strike/>
      <sz val="10"/>
      <name val="ＭＳ Ｐゴシック"/>
      <family val="3"/>
      <charset val="128"/>
    </font>
  </fonts>
  <fills count="1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rgb="FFFFFFCC"/>
        <bgColor indexed="64"/>
      </patternFill>
    </fill>
  </fills>
  <borders count="14">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dashed">
        <color indexed="8"/>
      </left>
      <right style="dashed">
        <color indexed="8"/>
      </right>
      <top style="thin">
        <color indexed="8"/>
      </top>
      <bottom style="thin">
        <color indexed="8"/>
      </bottom>
      <diagonal/>
    </border>
  </borders>
  <cellStyleXfs count="24">
    <xf numFmtId="0" fontId="0" fillId="0" borderId="0" applyNumberFormat="0" applyFill="0" applyBorder="0" applyProtection="0"/>
    <xf numFmtId="0" fontId="11" fillId="0" borderId="0" applyNumberFormat="0" applyFill="0" applyBorder="0" applyAlignment="0" applyProtection="0"/>
    <xf numFmtId="0" fontId="13"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2" borderId="0" applyNumberFormat="0" applyBorder="0" applyAlignment="0" applyProtection="0">
      <alignment vertical="center"/>
    </xf>
    <xf numFmtId="0" fontId="14" fillId="0" borderId="0"/>
    <xf numFmtId="0" fontId="11" fillId="0" borderId="0" applyNumberFormat="0" applyFill="0" applyBorder="0" applyAlignment="0" applyProtection="0"/>
  </cellStyleXfs>
  <cellXfs count="175">
    <xf numFmtId="0" fontId="0" fillId="0" borderId="0" xfId="0"/>
    <xf numFmtId="49" fontId="2" fillId="2" borderId="1" xfId="0" applyNumberFormat="1" applyFont="1" applyFill="1" applyBorder="1" applyAlignment="1">
      <alignment horizontal="left"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0" fillId="2" borderId="1" xfId="0" applyFill="1" applyBorder="1"/>
    <xf numFmtId="49" fontId="3" fillId="2" borderId="2" xfId="0" applyNumberFormat="1" applyFont="1" applyFill="1" applyBorder="1" applyAlignment="1">
      <alignment horizontal="left" vertical="center"/>
    </xf>
    <xf numFmtId="176" fontId="4" fillId="2" borderId="2" xfId="0" applyNumberFormat="1"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14" fontId="2" fillId="2"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2" fillId="3" borderId="4" xfId="0" applyFont="1" applyFill="1" applyBorder="1" applyAlignment="1">
      <alignment horizontal="center" vertical="center"/>
    </xf>
    <xf numFmtId="49" fontId="2" fillId="3" borderId="5" xfId="0" applyNumberFormat="1" applyFont="1" applyFill="1" applyBorder="1" applyAlignment="1">
      <alignment horizontal="center" vertical="center"/>
    </xf>
    <xf numFmtId="0" fontId="2" fillId="3" borderId="6" xfId="0"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0" fontId="2" fillId="2" borderId="9" xfId="0" applyFont="1" applyFill="1" applyBorder="1" applyAlignment="1">
      <alignment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2" fillId="2" borderId="9"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left" vertical="center"/>
    </xf>
    <xf numFmtId="49" fontId="2" fillId="2" borderId="8" xfId="0" applyNumberFormat="1" applyFont="1" applyFill="1" applyBorder="1" applyAlignment="1">
      <alignment horizontal="center" vertical="center"/>
    </xf>
    <xf numFmtId="178" fontId="2" fillId="2" borderId="3" xfId="0" applyNumberFormat="1" applyFont="1" applyFill="1" applyBorder="1" applyAlignment="1">
      <alignment horizontal="left" vertical="center"/>
    </xf>
    <xf numFmtId="49" fontId="2" fillId="2" borderId="9" xfId="0" applyNumberFormat="1" applyFont="1" applyFill="1" applyBorder="1" applyAlignment="1">
      <alignment vertical="center"/>
    </xf>
    <xf numFmtId="0" fontId="2" fillId="2" borderId="7" xfId="0" applyFont="1" applyFill="1" applyBorder="1" applyAlignment="1">
      <alignment horizontal="center" vertical="center"/>
    </xf>
    <xf numFmtId="49" fontId="7" fillId="2" borderId="10" xfId="0" applyNumberFormat="1" applyFont="1" applyFill="1" applyBorder="1" applyAlignment="1">
      <alignment horizontal="left" vertical="center"/>
    </xf>
    <xf numFmtId="177"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177" fontId="0" fillId="2" borderId="10" xfId="0" applyNumberFormat="1" applyFill="1" applyBorder="1" applyAlignment="1">
      <alignment vertical="center"/>
    </xf>
    <xf numFmtId="0" fontId="0" fillId="2" borderId="10" xfId="0" applyFill="1" applyBorder="1"/>
    <xf numFmtId="177" fontId="2" fillId="2" borderId="10" xfId="0" applyNumberFormat="1" applyFont="1" applyFill="1" applyBorder="1" applyAlignment="1">
      <alignment horizontal="left" vertical="center"/>
    </xf>
    <xf numFmtId="49" fontId="0" fillId="2" borderId="1" xfId="0" applyNumberFormat="1" applyFill="1" applyBorder="1"/>
    <xf numFmtId="0" fontId="8" fillId="2" borderId="1" xfId="0" applyFont="1" applyFill="1" applyBorder="1" applyAlignment="1">
      <alignment horizontal="center"/>
    </xf>
    <xf numFmtId="49" fontId="2" fillId="2" borderId="1" xfId="0" applyNumberFormat="1" applyFont="1" applyFill="1" applyBorder="1" applyAlignment="1">
      <alignment vertical="center"/>
    </xf>
    <xf numFmtId="49" fontId="7" fillId="2" borderId="1" xfId="0" applyNumberFormat="1" applyFont="1" applyFill="1" applyBorder="1" applyAlignment="1">
      <alignment vertical="center"/>
    </xf>
    <xf numFmtId="0" fontId="0" fillId="2" borderId="1" xfId="0" applyFill="1" applyBorder="1" applyAlignment="1">
      <alignment vertical="center"/>
    </xf>
    <xf numFmtId="49" fontId="0" fillId="2" borderId="1" xfId="0" applyNumberFormat="1" applyFill="1" applyBorder="1" applyAlignment="1">
      <alignment vertical="center"/>
    </xf>
    <xf numFmtId="49" fontId="8" fillId="2" borderId="1" xfId="0" applyNumberFormat="1" applyFont="1" applyFill="1" applyBorder="1" applyAlignment="1">
      <alignment vertical="center"/>
    </xf>
    <xf numFmtId="0" fontId="0" fillId="0" borderId="0" xfId="0" applyNumberFormat="1"/>
    <xf numFmtId="0" fontId="9" fillId="2" borderId="1" xfId="0" applyFont="1" applyFill="1" applyBorder="1"/>
    <xf numFmtId="0" fontId="0" fillId="0" borderId="0" xfId="0" applyNumberFormat="1" applyAlignment="1">
      <alignment wrapText="1"/>
    </xf>
    <xf numFmtId="0" fontId="9" fillId="0" borderId="0" xfId="0" applyFont="1"/>
    <xf numFmtId="49" fontId="9" fillId="2" borderId="1" xfId="0" applyNumberFormat="1" applyFont="1" applyFill="1" applyBorder="1" applyAlignment="1">
      <alignment vertical="center"/>
    </xf>
    <xf numFmtId="0" fontId="11" fillId="2" borderId="1" xfId="1" applyFill="1" applyBorder="1" applyAlignment="1">
      <alignment vertical="center"/>
    </xf>
    <xf numFmtId="0" fontId="9" fillId="0" borderId="0" xfId="0" applyNumberFormat="1" applyFont="1"/>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177" fontId="9" fillId="2" borderId="1" xfId="0" applyNumberFormat="1" applyFont="1" applyFill="1" applyBorder="1" applyAlignment="1">
      <alignment vertical="center"/>
    </xf>
    <xf numFmtId="177" fontId="9" fillId="2" borderId="1" xfId="0" applyNumberFormat="1" applyFont="1" applyFill="1" applyBorder="1" applyAlignment="1">
      <alignment horizontal="right" vertical="center"/>
    </xf>
    <xf numFmtId="177" fontId="9" fillId="2" borderId="2" xfId="0" applyNumberFormat="1" applyFont="1" applyFill="1" applyBorder="1" applyAlignment="1">
      <alignment vertical="center"/>
    </xf>
    <xf numFmtId="0" fontId="9" fillId="2" borderId="2" xfId="0" applyFont="1" applyFill="1" applyBorder="1"/>
    <xf numFmtId="176" fontId="9" fillId="3" borderId="3" xfId="0" applyNumberFormat="1" applyFont="1" applyFill="1" applyBorder="1" applyAlignment="1">
      <alignment vertical="center"/>
    </xf>
    <xf numFmtId="49" fontId="9" fillId="3" borderId="3" xfId="0" applyNumberFormat="1" applyFont="1" applyFill="1" applyBorder="1" applyAlignment="1">
      <alignment horizontal="center" vertical="center"/>
    </xf>
    <xf numFmtId="176" fontId="9" fillId="15" borderId="3" xfId="0" applyNumberFormat="1" applyFont="1" applyFill="1" applyBorder="1" applyAlignment="1">
      <alignment vertical="center"/>
    </xf>
    <xf numFmtId="49" fontId="2" fillId="15" borderId="4" xfId="0" applyNumberFormat="1" applyFont="1" applyFill="1" applyBorder="1" applyAlignment="1">
      <alignment horizontal="center" vertical="center"/>
    </xf>
    <xf numFmtId="176" fontId="2" fillId="15" borderId="5"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49" fontId="2" fillId="15" borderId="3" xfId="0" applyNumberFormat="1" applyFont="1" applyFill="1" applyBorder="1" applyAlignment="1">
      <alignment horizontal="center" vertical="center"/>
    </xf>
    <xf numFmtId="177" fontId="9" fillId="15" borderId="3" xfId="0" applyNumberFormat="1" applyFont="1" applyFill="1" applyBorder="1" applyAlignment="1">
      <alignment vertical="center"/>
    </xf>
    <xf numFmtId="49" fontId="2" fillId="15" borderId="3" xfId="0" applyNumberFormat="1" applyFont="1" applyFill="1" applyBorder="1" applyAlignment="1">
      <alignment vertical="center" wrapText="1"/>
    </xf>
    <xf numFmtId="176" fontId="9" fillId="2" borderId="3" xfId="0" applyNumberFormat="1" applyFont="1" applyFill="1" applyBorder="1" applyAlignment="1">
      <alignment vertical="center"/>
    </xf>
    <xf numFmtId="177" fontId="9" fillId="2" borderId="3" xfId="0" applyNumberFormat="1" applyFont="1" applyFill="1" applyBorder="1" applyAlignment="1">
      <alignment vertical="center"/>
    </xf>
    <xf numFmtId="49" fontId="2" fillId="15" borderId="5" xfId="0" applyNumberFormat="1" applyFont="1" applyFill="1" applyBorder="1" applyAlignment="1">
      <alignment horizontal="center" vertical="center"/>
    </xf>
    <xf numFmtId="49" fontId="2" fillId="15" borderId="3" xfId="0" applyNumberFormat="1" applyFont="1" applyFill="1" applyBorder="1" applyAlignment="1">
      <alignment horizontal="left" vertical="center"/>
    </xf>
    <xf numFmtId="176" fontId="9" fillId="0" borderId="3" xfId="0" applyNumberFormat="1" applyFont="1" applyFill="1" applyBorder="1" applyAlignment="1">
      <alignment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9" xfId="0" applyFont="1" applyFill="1" applyBorder="1" applyAlignment="1">
      <alignment vertical="center"/>
    </xf>
    <xf numFmtId="49" fontId="5" fillId="0" borderId="7"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2" fillId="0" borderId="3" xfId="0" applyNumberFormat="1" applyFont="1" applyFill="1" applyBorder="1" applyAlignment="1">
      <alignment horizontal="center" vertical="center"/>
    </xf>
    <xf numFmtId="177" fontId="9" fillId="0" borderId="3" xfId="0" applyNumberFormat="1" applyFont="1" applyFill="1" applyBorder="1" applyAlignment="1">
      <alignment vertical="center"/>
    </xf>
    <xf numFmtId="178" fontId="2" fillId="0" borderId="3" xfId="0" applyNumberFormat="1" applyFont="1" applyFill="1" applyBorder="1" applyAlignment="1">
      <alignment horizontal="left" vertical="center"/>
    </xf>
    <xf numFmtId="49" fontId="2" fillId="0" borderId="9" xfId="0" applyNumberFormat="1" applyFont="1" applyFill="1" applyBorder="1" applyAlignment="1">
      <alignment vertical="center"/>
    </xf>
    <xf numFmtId="49" fontId="2" fillId="0" borderId="3" xfId="0" applyNumberFormat="1" applyFont="1" applyFill="1" applyBorder="1" applyAlignment="1">
      <alignment horizontal="left" vertical="center"/>
    </xf>
    <xf numFmtId="0" fontId="2" fillId="0" borderId="7" xfId="0" applyFont="1" applyFill="1" applyBorder="1" applyAlignment="1">
      <alignment horizontal="center" vertical="center"/>
    </xf>
    <xf numFmtId="176" fontId="2" fillId="0" borderId="8" xfId="0" applyNumberFormat="1" applyFont="1" applyFill="1" applyBorder="1" applyAlignment="1">
      <alignment horizontal="center" vertical="center"/>
    </xf>
    <xf numFmtId="0" fontId="5" fillId="0" borderId="7" xfId="0" applyFont="1" applyFill="1" applyBorder="1" applyAlignment="1">
      <alignment horizontal="center" vertical="center"/>
    </xf>
    <xf numFmtId="49" fontId="2" fillId="0" borderId="3" xfId="0" applyNumberFormat="1" applyFont="1" applyFill="1" applyBorder="1" applyAlignment="1">
      <alignment horizontal="left" vertical="center" shrinkToFit="1"/>
    </xf>
    <xf numFmtId="49" fontId="2" fillId="0" borderId="3" xfId="0" applyNumberFormat="1" applyFont="1" applyFill="1" applyBorder="1" applyAlignment="1">
      <alignment vertical="center"/>
    </xf>
    <xf numFmtId="49" fontId="17" fillId="0" borderId="3" xfId="0" applyNumberFormat="1" applyFont="1" applyFill="1" applyBorder="1" applyAlignment="1">
      <alignment horizontal="left" vertical="center" wrapText="1"/>
    </xf>
    <xf numFmtId="49" fontId="2" fillId="0" borderId="9" xfId="0" applyNumberFormat="1" applyFont="1" applyFill="1" applyBorder="1" applyAlignment="1">
      <alignment vertical="center" wrapText="1"/>
    </xf>
    <xf numFmtId="0" fontId="2" fillId="0" borderId="7" xfId="0" applyFont="1" applyFill="1" applyBorder="1" applyAlignment="1">
      <alignment horizontal="center" vertical="center" wrapText="1"/>
    </xf>
    <xf numFmtId="49" fontId="2" fillId="0" borderId="3" xfId="0" applyNumberFormat="1" applyFont="1" applyFill="1" applyBorder="1" applyAlignment="1">
      <alignment vertical="center" wrapText="1"/>
    </xf>
    <xf numFmtId="49" fontId="7" fillId="0" borderId="3" xfId="0" applyNumberFormat="1" applyFont="1" applyFill="1" applyBorder="1" applyAlignment="1">
      <alignment horizontal="left" vertical="center"/>
    </xf>
    <xf numFmtId="176" fontId="14" fillId="0" borderId="3" xfId="0" applyNumberFormat="1" applyFont="1" applyFill="1" applyBorder="1" applyAlignment="1">
      <alignment vertical="center"/>
    </xf>
    <xf numFmtId="0" fontId="17" fillId="0" borderId="9" xfId="0" applyFont="1" applyFill="1" applyBorder="1" applyAlignment="1">
      <alignment vertical="center"/>
    </xf>
    <xf numFmtId="49" fontId="3" fillId="15" borderId="3" xfId="0" applyNumberFormat="1" applyFont="1" applyFill="1" applyBorder="1" applyAlignment="1">
      <alignment horizontal="left" vertical="center" wrapText="1"/>
    </xf>
    <xf numFmtId="49" fontId="18" fillId="15" borderId="6" xfId="0" applyNumberFormat="1" applyFont="1" applyFill="1" applyBorder="1" applyAlignment="1">
      <alignment vertical="center"/>
    </xf>
    <xf numFmtId="49" fontId="9" fillId="2" borderId="1" xfId="0" applyNumberFormat="1" applyFont="1" applyFill="1" applyBorder="1" applyAlignment="1">
      <alignment horizontal="left" vertical="center"/>
    </xf>
    <xf numFmtId="49" fontId="12" fillId="15" borderId="5" xfId="0" applyNumberFormat="1" applyFont="1" applyFill="1" applyBorder="1" applyAlignment="1">
      <alignment horizontal="center" vertical="center"/>
    </xf>
    <xf numFmtId="14" fontId="0" fillId="2" borderId="11" xfId="0" applyNumberFormat="1" applyFill="1" applyBorder="1"/>
    <xf numFmtId="49" fontId="0" fillId="2" borderId="11" xfId="0" applyNumberFormat="1" applyFill="1" applyBorder="1"/>
    <xf numFmtId="49" fontId="0" fillId="2" borderId="11" xfId="0" applyNumberFormat="1" applyFill="1" applyBorder="1" applyAlignment="1">
      <alignment wrapText="1"/>
    </xf>
    <xf numFmtId="49" fontId="0" fillId="2" borderId="11" xfId="0" applyNumberFormat="1" applyFill="1" applyBorder="1" applyAlignment="1">
      <alignment vertical="top"/>
    </xf>
    <xf numFmtId="14" fontId="0" fillId="2" borderId="11" xfId="0" applyNumberFormat="1" applyFill="1" applyBorder="1" applyAlignment="1">
      <alignment vertical="top"/>
    </xf>
    <xf numFmtId="49" fontId="9" fillId="2" borderId="11" xfId="0" applyNumberFormat="1" applyFont="1" applyFill="1" applyBorder="1" applyAlignment="1">
      <alignment vertical="top" wrapText="1"/>
    </xf>
    <xf numFmtId="49" fontId="0" fillId="2" borderId="11" xfId="0" applyNumberFormat="1" applyFill="1" applyBorder="1" applyAlignment="1">
      <alignment vertical="top" wrapText="1"/>
    </xf>
    <xf numFmtId="49" fontId="9" fillId="2" borderId="11" xfId="0" applyNumberFormat="1" applyFont="1" applyFill="1" applyBorder="1" applyAlignment="1">
      <alignment wrapText="1"/>
    </xf>
    <xf numFmtId="0" fontId="9" fillId="2" borderId="11" xfId="0" applyFont="1" applyFill="1" applyBorder="1"/>
    <xf numFmtId="0" fontId="0" fillId="2" borderId="11" xfId="0" applyFill="1" applyBorder="1"/>
    <xf numFmtId="0" fontId="0" fillId="2" borderId="11" xfId="0" applyFill="1" applyBorder="1" applyAlignment="1">
      <alignment wrapText="1"/>
    </xf>
    <xf numFmtId="49" fontId="9" fillId="2" borderId="11" xfId="0" applyNumberFormat="1" applyFont="1" applyFill="1" applyBorder="1" applyAlignment="1">
      <alignment vertical="top"/>
    </xf>
    <xf numFmtId="49" fontId="9" fillId="2" borderId="11" xfId="0" applyNumberFormat="1" applyFont="1" applyFill="1" applyBorder="1" applyAlignment="1">
      <alignment vertical="center" wrapText="1"/>
    </xf>
    <xf numFmtId="0" fontId="9" fillId="2" borderId="11" xfId="0" applyFont="1" applyFill="1" applyBorder="1" applyAlignment="1">
      <alignment vertical="center" wrapText="1"/>
    </xf>
    <xf numFmtId="0" fontId="9" fillId="2" borderId="11" xfId="0" applyFont="1" applyFill="1" applyBorder="1" applyAlignment="1">
      <alignment wrapText="1"/>
    </xf>
    <xf numFmtId="14" fontId="9" fillId="2" borderId="11" xfId="0" applyNumberFormat="1" applyFont="1" applyFill="1" applyBorder="1"/>
    <xf numFmtId="0" fontId="19" fillId="2" borderId="11" xfId="0" applyNumberFormat="1" applyFont="1" applyFill="1" applyBorder="1" applyAlignment="1">
      <alignment vertical="center"/>
    </xf>
    <xf numFmtId="0" fontId="20" fillId="0" borderId="11" xfId="0" applyNumberFormat="1" applyFont="1" applyBorder="1" applyAlignment="1">
      <alignment vertical="center"/>
    </xf>
    <xf numFmtId="0" fontId="20" fillId="0" borderId="11" xfId="0" applyNumberFormat="1" applyFont="1" applyBorder="1" applyAlignment="1">
      <alignment vertical="center" wrapText="1"/>
    </xf>
    <xf numFmtId="0" fontId="0" fillId="0" borderId="0" xfId="0" applyNumberFormat="1" applyAlignment="1">
      <alignment vertical="center"/>
    </xf>
    <xf numFmtId="0" fontId="0" fillId="0" borderId="0" xfId="0" applyAlignment="1">
      <alignment vertical="center"/>
    </xf>
    <xf numFmtId="0" fontId="20" fillId="2" borderId="11" xfId="0" applyNumberFormat="1" applyFont="1" applyFill="1" applyBorder="1" applyAlignment="1">
      <alignment vertical="center"/>
    </xf>
    <xf numFmtId="14" fontId="20" fillId="2" borderId="11" xfId="0" applyNumberFormat="1" applyFont="1" applyFill="1" applyBorder="1" applyAlignment="1">
      <alignment vertical="center"/>
    </xf>
    <xf numFmtId="49" fontId="17" fillId="0" borderId="3" xfId="0" applyNumberFormat="1" applyFont="1" applyFill="1" applyBorder="1" applyAlignment="1">
      <alignment horizontal="left" vertical="center"/>
    </xf>
    <xf numFmtId="49" fontId="21" fillId="15" borderId="6" xfId="0" applyNumberFormat="1" applyFont="1" applyFill="1" applyBorder="1" applyAlignment="1">
      <alignment vertical="center"/>
    </xf>
    <xf numFmtId="49" fontId="21" fillId="15" borderId="4" xfId="0" applyNumberFormat="1" applyFont="1" applyFill="1" applyBorder="1" applyAlignment="1">
      <alignment horizontal="center" vertical="center"/>
    </xf>
    <xf numFmtId="176" fontId="21" fillId="15" borderId="5" xfId="0" applyNumberFormat="1" applyFont="1" applyFill="1" applyBorder="1" applyAlignment="1">
      <alignment horizontal="center" vertical="center"/>
    </xf>
    <xf numFmtId="0" fontId="21" fillId="15" borderId="4" xfId="0" applyFont="1" applyFill="1" applyBorder="1" applyAlignment="1">
      <alignment horizontal="center" vertical="center"/>
    </xf>
    <xf numFmtId="49" fontId="21" fillId="15" borderId="5" xfId="0" applyNumberFormat="1" applyFont="1" applyFill="1" applyBorder="1" applyAlignment="1">
      <alignment horizontal="center" vertical="center"/>
    </xf>
    <xf numFmtId="0" fontId="21" fillId="15" borderId="6" xfId="0" applyFont="1" applyFill="1" applyBorder="1" applyAlignment="1">
      <alignment horizontal="center" vertical="center"/>
    </xf>
    <xf numFmtId="49" fontId="21" fillId="15" borderId="3" xfId="0" applyNumberFormat="1" applyFont="1" applyFill="1" applyBorder="1" applyAlignment="1">
      <alignment horizontal="center" vertical="center"/>
    </xf>
    <xf numFmtId="177" fontId="22" fillId="15" borderId="3" xfId="0" applyNumberFormat="1" applyFont="1" applyFill="1" applyBorder="1" applyAlignment="1">
      <alignment vertical="center"/>
    </xf>
    <xf numFmtId="49" fontId="21" fillId="15" borderId="3" xfId="0" applyNumberFormat="1" applyFont="1" applyFill="1" applyBorder="1" applyAlignment="1">
      <alignment horizontal="left" vertical="center"/>
    </xf>
    <xf numFmtId="0" fontId="17" fillId="0" borderId="11" xfId="0" applyFont="1" applyFill="1" applyBorder="1" applyAlignment="1">
      <alignment vertical="center" wrapText="1"/>
    </xf>
    <xf numFmtId="179" fontId="17" fillId="0" borderId="3" xfId="0" applyNumberFormat="1" applyFont="1" applyFill="1" applyBorder="1" applyAlignment="1">
      <alignment horizontal="left" vertical="center"/>
    </xf>
    <xf numFmtId="0" fontId="20" fillId="2" borderId="11" xfId="0" applyNumberFormat="1" applyFont="1" applyFill="1" applyBorder="1" applyAlignment="1">
      <alignment vertical="top"/>
    </xf>
    <xf numFmtId="14" fontId="20" fillId="2" borderId="11" xfId="0" applyNumberFormat="1" applyFont="1" applyFill="1" applyBorder="1" applyAlignment="1">
      <alignment vertical="top"/>
    </xf>
    <xf numFmtId="0" fontId="20" fillId="0" borderId="11" xfId="0" applyNumberFormat="1" applyFont="1" applyBorder="1" applyAlignment="1">
      <alignment vertical="top" wrapText="1"/>
    </xf>
    <xf numFmtId="49" fontId="7" fillId="15" borderId="3" xfId="0" applyNumberFormat="1" applyFont="1" applyFill="1" applyBorder="1" applyAlignment="1">
      <alignment horizontal="left" vertical="center"/>
    </xf>
    <xf numFmtId="49" fontId="17" fillId="2" borderId="1" xfId="0" applyNumberFormat="1" applyFont="1" applyFill="1" applyBorder="1" applyAlignment="1">
      <alignment vertical="center"/>
    </xf>
    <xf numFmtId="0" fontId="23" fillId="2" borderId="1" xfId="23" applyFont="1" applyFill="1" applyBorder="1" applyAlignment="1">
      <alignment vertical="center"/>
    </xf>
    <xf numFmtId="49" fontId="23" fillId="2" borderId="1" xfId="23" applyNumberFormat="1" applyFont="1" applyFill="1" applyBorder="1" applyAlignment="1">
      <alignment vertical="center"/>
    </xf>
    <xf numFmtId="49" fontId="25" fillId="2" borderId="1" xfId="0" applyNumberFormat="1" applyFont="1" applyFill="1" applyBorder="1" applyAlignment="1">
      <alignment vertical="center"/>
    </xf>
    <xf numFmtId="0" fontId="11" fillId="2" borderId="1" xfId="23" applyFill="1" applyBorder="1"/>
    <xf numFmtId="49" fontId="11" fillId="2" borderId="1" xfId="23" applyNumberFormat="1" applyFill="1" applyBorder="1"/>
    <xf numFmtId="177" fontId="27" fillId="15" borderId="3" xfId="0" applyNumberFormat="1" applyFont="1" applyFill="1" applyBorder="1" applyAlignment="1">
      <alignment vertical="center"/>
    </xf>
    <xf numFmtId="177" fontId="27" fillId="0" borderId="3" xfId="0" applyNumberFormat="1" applyFont="1" applyFill="1" applyBorder="1" applyAlignment="1">
      <alignment vertical="center"/>
    </xf>
    <xf numFmtId="49" fontId="27" fillId="2" borderId="1" xfId="0" applyNumberFormat="1" applyFont="1" applyFill="1" applyBorder="1" applyAlignment="1">
      <alignment horizontal="left" vertical="center"/>
    </xf>
    <xf numFmtId="49" fontId="12" fillId="15" borderId="3" xfId="0" applyNumberFormat="1" applyFont="1" applyFill="1" applyBorder="1" applyAlignment="1">
      <alignment horizontal="left" vertical="center"/>
    </xf>
    <xf numFmtId="177" fontId="9" fillId="0" borderId="0" xfId="0" applyNumberFormat="1" applyFont="1" applyFill="1" applyBorder="1" applyAlignment="1">
      <alignment vertical="center"/>
    </xf>
    <xf numFmtId="176" fontId="9" fillId="0" borderId="12" xfId="0" applyNumberFormat="1" applyFont="1" applyFill="1" applyBorder="1" applyAlignment="1">
      <alignment vertical="center"/>
    </xf>
    <xf numFmtId="49" fontId="21" fillId="0" borderId="12"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49" fontId="21" fillId="0" borderId="12" xfId="0" applyNumberFormat="1" applyFont="1" applyFill="1" applyBorder="1" applyAlignment="1">
      <alignment vertical="center"/>
    </xf>
    <xf numFmtId="0" fontId="21" fillId="0" borderId="12" xfId="0" applyFont="1" applyFill="1" applyBorder="1" applyAlignment="1">
      <alignment horizontal="center" vertical="center"/>
    </xf>
    <xf numFmtId="177" fontId="22" fillId="0" borderId="12" xfId="0" applyNumberFormat="1" applyFont="1" applyFill="1" applyBorder="1" applyAlignment="1">
      <alignment vertical="center"/>
    </xf>
    <xf numFmtId="49" fontId="21" fillId="0" borderId="12" xfId="0" applyNumberFormat="1" applyFont="1" applyFill="1" applyBorder="1" applyAlignment="1">
      <alignment horizontal="left" vertical="center"/>
    </xf>
    <xf numFmtId="0" fontId="0" fillId="0" borderId="0" xfId="0" applyFill="1"/>
    <xf numFmtId="49" fontId="12" fillId="0" borderId="3" xfId="0" applyNumberFormat="1" applyFont="1" applyFill="1" applyBorder="1" applyAlignment="1">
      <alignment horizontal="center" vertical="center"/>
    </xf>
    <xf numFmtId="0" fontId="27" fillId="0" borderId="0" xfId="0" applyFont="1" applyFill="1"/>
    <xf numFmtId="176" fontId="27" fillId="0" borderId="3" xfId="0" applyNumberFormat="1" applyFont="1" applyFill="1" applyBorder="1" applyAlignment="1">
      <alignment vertical="center"/>
    </xf>
    <xf numFmtId="49" fontId="21" fillId="0" borderId="3" xfId="0" applyNumberFormat="1" applyFont="1" applyFill="1" applyBorder="1" applyAlignment="1">
      <alignment horizontal="center" vertical="center"/>
    </xf>
    <xf numFmtId="176" fontId="21" fillId="0" borderId="3" xfId="0" applyNumberFormat="1" applyFont="1" applyFill="1" applyBorder="1" applyAlignment="1">
      <alignment horizontal="center" vertical="center"/>
    </xf>
    <xf numFmtId="49" fontId="21" fillId="0" borderId="3" xfId="0" applyNumberFormat="1" applyFont="1" applyFill="1" applyBorder="1" applyAlignment="1">
      <alignment vertical="center"/>
    </xf>
    <xf numFmtId="177" fontId="22" fillId="0" borderId="3" xfId="0" applyNumberFormat="1" applyFont="1" applyFill="1" applyBorder="1" applyAlignment="1">
      <alignment vertical="center"/>
    </xf>
    <xf numFmtId="49" fontId="21" fillId="0" borderId="3" xfId="0" applyNumberFormat="1" applyFont="1" applyFill="1" applyBorder="1" applyAlignment="1">
      <alignment horizontal="left" vertical="center"/>
    </xf>
    <xf numFmtId="0" fontId="21" fillId="0" borderId="4" xfId="0" applyFont="1" applyFill="1" applyBorder="1" applyAlignment="1">
      <alignment horizontal="center" vertical="center"/>
    </xf>
    <xf numFmtId="49" fontId="12" fillId="0" borderId="4"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12" fillId="0" borderId="6"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29" fillId="0" borderId="3" xfId="0" applyNumberFormat="1" applyFont="1" applyFill="1" applyBorder="1" applyAlignment="1">
      <alignment horizontal="left" vertical="center" wrapText="1"/>
    </xf>
    <xf numFmtId="49" fontId="29" fillId="0" borderId="3" xfId="0" applyNumberFormat="1" applyFont="1" applyFill="1" applyBorder="1" applyAlignment="1">
      <alignment horizontal="left" vertical="center"/>
    </xf>
  </cellXfs>
  <cellStyles count="24">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Hyperlink" xfId="1"/>
    <cellStyle name="どちらでもない 2" xfId="21"/>
    <cellStyle name="ハイパーリンク" xfId="23" builtinId="8"/>
    <cellStyle name="標準" xfId="0" builtinId="0"/>
    <cellStyle name="標準 2" xfId="22"/>
    <cellStyle name="標準 3" xfId="2"/>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CFFCC"/>
      <rgbColor rgb="FFFFFF99"/>
      <rgbColor rgb="FF0000D4"/>
      <rgbColor rgb="FFFF0000"/>
      <rgbColor rgb="FFF20884"/>
      <rgbColor rgb="FFDD0806"/>
      <rgbColor rgb="FFFF2600"/>
      <rgbColor rgb="FF99403D"/>
      <rgbColor rgb="FF0000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8817925?privacy_code=VeDqdSMXDcoqGEg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jtamagawa.org/2022brm/2022brm423/" TargetMode="External"/><Relationship Id="rId1" Type="http://schemas.openxmlformats.org/officeDocument/2006/relationships/hyperlink" Target="https://ridewithgps.com/routes/38817925?privacy_code=VeDqdSMXDcoqGEg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jtamagawa.org/2022brm/2022brm423/" TargetMode="External"/><Relationship Id="rId1" Type="http://schemas.openxmlformats.org/officeDocument/2006/relationships/hyperlink" Target="https://ridewithgps.com/routes/38817925?privacy_code=VeDqdSMXDcoqGEg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jtamagawa.org/2022brm/2022brm423/" TargetMode="External"/><Relationship Id="rId1" Type="http://schemas.openxmlformats.org/officeDocument/2006/relationships/hyperlink" Target="https://ridewithgps.com/routes/38817925?privacy_code=VeDqdSMXDcoqGEgU"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idewithgps.com/routes/37597430" TargetMode="External"/><Relationship Id="rId1" Type="http://schemas.openxmlformats.org/officeDocument/2006/relationships/hyperlink" Target="https://ajtamagawa.org/2021brm/2021brm103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ridewithgps.com/routes/3151415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52"/>
  <sheetViews>
    <sheetView tabSelected="1" zoomScale="110" zoomScaleNormal="110" zoomScaleSheetLayoutView="98" workbookViewId="0">
      <pane ySplit="3" topLeftCell="A52" activePane="bottomLeft" state="frozen"/>
      <selection pane="bottomLeft" activeCell="L66" sqref="L66"/>
    </sheetView>
  </sheetViews>
  <sheetFormatPr defaultColWidth="13.08984375" defaultRowHeight="13"/>
  <cols>
    <col min="1" max="1" width="4.90625" style="43" customWidth="1"/>
    <col min="2" max="2" width="3.1796875" style="43" customWidth="1"/>
    <col min="3" max="3" width="2.81640625" style="43" customWidth="1"/>
    <col min="4" max="4" width="44" style="43" bestFit="1" customWidth="1"/>
    <col min="5" max="5" width="3.1796875" style="43" customWidth="1"/>
    <col min="6" max="6" width="4.81640625" style="43" customWidth="1"/>
    <col min="7" max="7" width="3.1796875" style="43" customWidth="1"/>
    <col min="8" max="8" width="8.6328125" style="43" customWidth="1"/>
    <col min="9" max="9" width="4.90625" style="43" customWidth="1"/>
    <col min="10" max="11" width="7.08984375" style="43" customWidth="1"/>
    <col min="12" max="12" width="43.453125" style="43" customWidth="1"/>
    <col min="13" max="13" width="5.81640625" style="43" customWidth="1"/>
    <col min="14" max="235" width="13.08984375" style="43" customWidth="1"/>
  </cols>
  <sheetData>
    <row r="1" spans="1:235" ht="19.25" customHeight="1">
      <c r="A1" s="1" t="s">
        <v>361</v>
      </c>
      <c r="B1" s="2"/>
      <c r="C1" s="2"/>
      <c r="D1" s="3"/>
      <c r="E1" s="4"/>
      <c r="F1" s="4"/>
      <c r="G1" s="4"/>
      <c r="H1" s="44"/>
      <c r="I1" s="52"/>
      <c r="J1" s="53"/>
      <c r="K1" s="53"/>
      <c r="L1" s="146" t="s">
        <v>362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row>
    <row r="2" spans="1:235" ht="19.25" customHeight="1">
      <c r="A2" s="6" t="s">
        <v>1</v>
      </c>
      <c r="B2" s="7"/>
      <c r="C2" s="7"/>
      <c r="D2" s="8"/>
      <c r="E2" s="9"/>
      <c r="F2" s="9"/>
      <c r="G2" s="9"/>
      <c r="H2" s="10"/>
      <c r="I2" s="54"/>
      <c r="J2" s="54"/>
      <c r="K2" s="54"/>
      <c r="L2" s="5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row>
    <row r="3" spans="1:235" ht="13.5" customHeight="1">
      <c r="A3" s="56"/>
      <c r="B3" s="11"/>
      <c r="C3" s="12"/>
      <c r="D3" s="13" t="s">
        <v>2</v>
      </c>
      <c r="E3" s="14"/>
      <c r="F3" s="15" t="s">
        <v>3</v>
      </c>
      <c r="G3" s="16"/>
      <c r="H3" s="17" t="s">
        <v>4</v>
      </c>
      <c r="I3" s="57" t="s">
        <v>5</v>
      </c>
      <c r="J3" s="57" t="s">
        <v>6</v>
      </c>
      <c r="K3" s="57" t="s">
        <v>344</v>
      </c>
      <c r="L3" s="57" t="s">
        <v>7</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row>
    <row r="4" spans="1:235" ht="13.5" customHeight="1">
      <c r="A4" s="58">
        <v>1</v>
      </c>
      <c r="B4" s="59" t="s">
        <v>8</v>
      </c>
      <c r="C4" s="60"/>
      <c r="D4" s="96" t="s">
        <v>9</v>
      </c>
      <c r="E4" s="61"/>
      <c r="F4" s="62"/>
      <c r="G4" s="63"/>
      <c r="H4" s="64" t="s">
        <v>10</v>
      </c>
      <c r="I4" s="65">
        <v>0</v>
      </c>
      <c r="J4" s="65">
        <v>0</v>
      </c>
      <c r="K4" s="65">
        <v>0</v>
      </c>
      <c r="L4" s="66" t="s">
        <v>327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row>
    <row r="5" spans="1:235" ht="13.5" customHeight="1">
      <c r="A5" s="67">
        <f>A4+1</f>
        <v>2</v>
      </c>
      <c r="B5" s="18" t="s">
        <v>12</v>
      </c>
      <c r="C5" s="19"/>
      <c r="D5" s="20"/>
      <c r="E5" s="21" t="s">
        <v>13</v>
      </c>
      <c r="F5" s="22" t="s">
        <v>14</v>
      </c>
      <c r="G5" s="23"/>
      <c r="H5" s="24" t="s">
        <v>15</v>
      </c>
      <c r="I5" s="68">
        <v>0.8</v>
      </c>
      <c r="J5" s="68">
        <f>J4+I5</f>
        <v>0.8</v>
      </c>
      <c r="K5" s="68">
        <f>K4+I5</f>
        <v>0.8</v>
      </c>
      <c r="L5" s="25" t="s">
        <v>16</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row>
    <row r="6" spans="1:235" ht="13.5" customHeight="1">
      <c r="A6" s="67">
        <f t="shared" ref="A6:A69" si="0">A5+1</f>
        <v>3</v>
      </c>
      <c r="B6" s="72" t="s">
        <v>17</v>
      </c>
      <c r="C6" s="73" t="s">
        <v>18</v>
      </c>
      <c r="D6" s="94" t="s">
        <v>19</v>
      </c>
      <c r="E6" s="75" t="s">
        <v>13</v>
      </c>
      <c r="F6" s="76" t="s">
        <v>14</v>
      </c>
      <c r="G6" s="77"/>
      <c r="H6" s="78" t="s">
        <v>20</v>
      </c>
      <c r="I6" s="79">
        <v>4.2</v>
      </c>
      <c r="J6" s="79">
        <f t="shared" ref="J6:J32" si="1">J5+I6</f>
        <v>5</v>
      </c>
      <c r="K6" s="68">
        <f t="shared" ref="K6:K33" si="2">K5+I6</f>
        <v>5</v>
      </c>
      <c r="L6" s="8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row>
    <row r="7" spans="1:235" ht="13.5" customHeight="1">
      <c r="A7" s="67">
        <f t="shared" si="0"/>
        <v>4</v>
      </c>
      <c r="B7" s="72" t="s">
        <v>17</v>
      </c>
      <c r="C7" s="84"/>
      <c r="D7" s="81" t="s">
        <v>21</v>
      </c>
      <c r="E7" s="75" t="s">
        <v>13</v>
      </c>
      <c r="F7" s="76" t="s">
        <v>14</v>
      </c>
      <c r="G7" s="77"/>
      <c r="H7" s="78" t="s">
        <v>20</v>
      </c>
      <c r="I7" s="79">
        <v>0.20000000000000021</v>
      </c>
      <c r="J7" s="79">
        <f t="shared" si="1"/>
        <v>5.2</v>
      </c>
      <c r="K7" s="68">
        <f t="shared" si="2"/>
        <v>5.2</v>
      </c>
      <c r="L7" s="82" t="s">
        <v>22</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row>
    <row r="8" spans="1:235" ht="13.5" customHeight="1">
      <c r="A8" s="67">
        <f t="shared" si="0"/>
        <v>5</v>
      </c>
      <c r="B8" s="72" t="s">
        <v>12</v>
      </c>
      <c r="C8" s="73" t="s">
        <v>18</v>
      </c>
      <c r="D8" s="81" t="s">
        <v>23</v>
      </c>
      <c r="E8" s="83"/>
      <c r="F8" s="73" t="s">
        <v>24</v>
      </c>
      <c r="G8" s="77"/>
      <c r="H8" s="78" t="s">
        <v>20</v>
      </c>
      <c r="I8" s="79">
        <v>0.20000000000000021</v>
      </c>
      <c r="J8" s="79">
        <f t="shared" si="1"/>
        <v>5.4</v>
      </c>
      <c r="K8" s="68">
        <f t="shared" si="2"/>
        <v>5.4</v>
      </c>
      <c r="L8" s="82" t="s">
        <v>25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row>
    <row r="9" spans="1:235" ht="13.5" customHeight="1">
      <c r="A9" s="67">
        <f t="shared" si="0"/>
        <v>6</v>
      </c>
      <c r="B9" s="72" t="s">
        <v>12</v>
      </c>
      <c r="C9" s="73" t="s">
        <v>18</v>
      </c>
      <c r="D9" s="81" t="s">
        <v>26</v>
      </c>
      <c r="E9" s="75" t="s">
        <v>13</v>
      </c>
      <c r="F9" s="76" t="s">
        <v>14</v>
      </c>
      <c r="G9" s="77"/>
      <c r="H9" s="78" t="s">
        <v>27</v>
      </c>
      <c r="I9" s="79">
        <v>0.69999999999999929</v>
      </c>
      <c r="J9" s="79">
        <f t="shared" si="1"/>
        <v>6.1</v>
      </c>
      <c r="K9" s="68">
        <f t="shared" si="2"/>
        <v>6.1</v>
      </c>
      <c r="L9" s="8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row>
    <row r="10" spans="1:235" ht="13.5" customHeight="1">
      <c r="A10" s="67">
        <f t="shared" si="0"/>
        <v>7</v>
      </c>
      <c r="B10" s="72" t="s">
        <v>28</v>
      </c>
      <c r="C10" s="73" t="s">
        <v>18</v>
      </c>
      <c r="D10" s="81" t="s">
        <v>29</v>
      </c>
      <c r="E10" s="75" t="s">
        <v>13</v>
      </c>
      <c r="F10" s="76" t="s">
        <v>14</v>
      </c>
      <c r="G10" s="77"/>
      <c r="H10" s="78" t="s">
        <v>20</v>
      </c>
      <c r="I10" s="79">
        <v>3.3</v>
      </c>
      <c r="J10" s="79">
        <f>J9+I10</f>
        <v>9.3999999999999986</v>
      </c>
      <c r="K10" s="68">
        <f t="shared" si="2"/>
        <v>9.3999999999999986</v>
      </c>
      <c r="L10" s="82" t="s">
        <v>30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row>
    <row r="11" spans="1:235" ht="13.5" customHeight="1">
      <c r="A11" s="67">
        <f t="shared" si="0"/>
        <v>8</v>
      </c>
      <c r="B11" s="72" t="s">
        <v>31</v>
      </c>
      <c r="C11" s="73" t="s">
        <v>18</v>
      </c>
      <c r="D11" s="81" t="s">
        <v>32</v>
      </c>
      <c r="E11" s="83"/>
      <c r="F11" s="73" t="s">
        <v>24</v>
      </c>
      <c r="G11" s="77"/>
      <c r="H11" s="78" t="s">
        <v>20</v>
      </c>
      <c r="I11" s="79">
        <v>0.5</v>
      </c>
      <c r="J11" s="79">
        <f t="shared" si="1"/>
        <v>9.8999999999999986</v>
      </c>
      <c r="K11" s="68">
        <f t="shared" si="2"/>
        <v>9.8999999999999986</v>
      </c>
      <c r="L11" s="82"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row>
    <row r="12" spans="1:235" ht="13.5" customHeight="1">
      <c r="A12" s="67">
        <f t="shared" si="0"/>
        <v>9</v>
      </c>
      <c r="B12" s="72" t="s">
        <v>12</v>
      </c>
      <c r="C12" s="73" t="s">
        <v>18</v>
      </c>
      <c r="D12" s="89" t="s">
        <v>34</v>
      </c>
      <c r="E12" s="90"/>
      <c r="F12" s="73" t="s">
        <v>24</v>
      </c>
      <c r="G12" s="77"/>
      <c r="H12" s="78" t="s">
        <v>20</v>
      </c>
      <c r="I12" s="79">
        <v>0.79999999999999893</v>
      </c>
      <c r="J12" s="79">
        <f t="shared" si="1"/>
        <v>10.699999999999998</v>
      </c>
      <c r="K12" s="68">
        <f t="shared" si="2"/>
        <v>10.699999999999998</v>
      </c>
      <c r="L12" s="91" t="s">
        <v>35</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row>
    <row r="13" spans="1:235" ht="13.5" customHeight="1">
      <c r="A13" s="67">
        <f t="shared" si="0"/>
        <v>10</v>
      </c>
      <c r="B13" s="72" t="s">
        <v>17</v>
      </c>
      <c r="C13" s="73" t="s">
        <v>18</v>
      </c>
      <c r="D13" s="74"/>
      <c r="E13" s="75" t="s">
        <v>36</v>
      </c>
      <c r="F13" s="76" t="s">
        <v>37</v>
      </c>
      <c r="G13" s="77"/>
      <c r="H13" s="78" t="s">
        <v>38</v>
      </c>
      <c r="I13" s="79">
        <v>1.9</v>
      </c>
      <c r="J13" s="79">
        <f t="shared" si="1"/>
        <v>12.599999999999998</v>
      </c>
      <c r="K13" s="68">
        <f t="shared" si="2"/>
        <v>12.599999999999998</v>
      </c>
      <c r="L13" s="82" t="s">
        <v>39</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row>
    <row r="14" spans="1:235" ht="13.5" customHeight="1">
      <c r="A14" s="67">
        <f t="shared" si="0"/>
        <v>11</v>
      </c>
      <c r="B14" s="72" t="s">
        <v>12</v>
      </c>
      <c r="C14" s="73" t="s">
        <v>18</v>
      </c>
      <c r="D14" s="81" t="s">
        <v>40</v>
      </c>
      <c r="E14" s="75" t="s">
        <v>13</v>
      </c>
      <c r="F14" s="76" t="s">
        <v>14</v>
      </c>
      <c r="G14" s="77"/>
      <c r="H14" s="78" t="s">
        <v>20</v>
      </c>
      <c r="I14" s="79">
        <v>0.59999999999999964</v>
      </c>
      <c r="J14" s="79">
        <f t="shared" si="1"/>
        <v>13.199999999999998</v>
      </c>
      <c r="K14" s="68">
        <f t="shared" si="2"/>
        <v>13.199999999999998</v>
      </c>
      <c r="L14" s="8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235" ht="13.5" customHeight="1">
      <c r="A15" s="67">
        <f t="shared" si="0"/>
        <v>12</v>
      </c>
      <c r="B15" s="72" t="s">
        <v>12</v>
      </c>
      <c r="C15" s="73" t="s">
        <v>18</v>
      </c>
      <c r="D15" s="81" t="s">
        <v>41</v>
      </c>
      <c r="E15" s="83"/>
      <c r="F15" s="73" t="s">
        <v>24</v>
      </c>
      <c r="G15" s="77"/>
      <c r="H15" s="78" t="s">
        <v>20</v>
      </c>
      <c r="I15" s="79">
        <v>2</v>
      </c>
      <c r="J15" s="79">
        <f t="shared" si="1"/>
        <v>15.199999999999998</v>
      </c>
      <c r="K15" s="68">
        <f t="shared" si="2"/>
        <v>15.199999999999998</v>
      </c>
      <c r="L15" s="82" t="s">
        <v>42</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row>
    <row r="16" spans="1:235" ht="13.5" customHeight="1">
      <c r="A16" s="67">
        <f t="shared" si="0"/>
        <v>13</v>
      </c>
      <c r="B16" s="72" t="s">
        <v>17</v>
      </c>
      <c r="C16" s="73" t="s">
        <v>18</v>
      </c>
      <c r="D16" s="81" t="s">
        <v>44</v>
      </c>
      <c r="E16" s="75" t="s">
        <v>13</v>
      </c>
      <c r="F16" s="76" t="s">
        <v>14</v>
      </c>
      <c r="G16" s="77"/>
      <c r="H16" s="78" t="s">
        <v>20</v>
      </c>
      <c r="I16" s="79">
        <v>1.1000000000000001</v>
      </c>
      <c r="J16" s="79">
        <f t="shared" si="1"/>
        <v>16.299999999999997</v>
      </c>
      <c r="K16" s="68">
        <f t="shared" si="2"/>
        <v>16.299999999999997</v>
      </c>
      <c r="L16" s="80" t="s">
        <v>303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235" ht="13.5" customHeight="1">
      <c r="A17" s="67">
        <f t="shared" si="0"/>
        <v>14</v>
      </c>
      <c r="B17" s="72" t="s">
        <v>12</v>
      </c>
      <c r="C17" s="73" t="s">
        <v>18</v>
      </c>
      <c r="D17" s="89" t="s">
        <v>45</v>
      </c>
      <c r="E17" s="90"/>
      <c r="F17" s="73" t="s">
        <v>24</v>
      </c>
      <c r="G17" s="77"/>
      <c r="H17" s="78" t="s">
        <v>20</v>
      </c>
      <c r="I17" s="79">
        <v>2</v>
      </c>
      <c r="J17" s="79">
        <f t="shared" si="1"/>
        <v>18.299999999999997</v>
      </c>
      <c r="K17" s="68">
        <f t="shared" si="2"/>
        <v>18.299999999999997</v>
      </c>
      <c r="L17" s="82" t="s">
        <v>46</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row>
    <row r="18" spans="1:235" ht="13.5" customHeight="1">
      <c r="A18" s="67">
        <f t="shared" si="0"/>
        <v>15</v>
      </c>
      <c r="B18" s="72" t="s">
        <v>47</v>
      </c>
      <c r="C18" s="84"/>
      <c r="D18" s="81" t="s">
        <v>48</v>
      </c>
      <c r="E18" s="83"/>
      <c r="F18" s="73" t="s">
        <v>24</v>
      </c>
      <c r="G18" s="77"/>
      <c r="H18" s="78" t="s">
        <v>20</v>
      </c>
      <c r="I18" s="79">
        <v>4.1000000000000014</v>
      </c>
      <c r="J18" s="79">
        <f t="shared" si="1"/>
        <v>22.4</v>
      </c>
      <c r="K18" s="68">
        <f t="shared" si="2"/>
        <v>22.4</v>
      </c>
      <c r="L18" s="82" t="s">
        <v>49</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235" ht="13.5" customHeight="1">
      <c r="A19" s="67">
        <f t="shared" si="0"/>
        <v>16</v>
      </c>
      <c r="B19" s="72" t="s">
        <v>12</v>
      </c>
      <c r="C19" s="84"/>
      <c r="D19" s="74"/>
      <c r="E19" s="75" t="s">
        <v>13</v>
      </c>
      <c r="F19" s="76" t="s">
        <v>14</v>
      </c>
      <c r="G19" s="77"/>
      <c r="H19" s="78" t="s">
        <v>20</v>
      </c>
      <c r="I19" s="79">
        <v>0.19999999999999929</v>
      </c>
      <c r="J19" s="79">
        <f t="shared" si="1"/>
        <v>22.599999999999998</v>
      </c>
      <c r="K19" s="68">
        <f t="shared" si="2"/>
        <v>22.599999999999998</v>
      </c>
      <c r="L19" s="82" t="s">
        <v>50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row>
    <row r="20" spans="1:235" ht="13.5" customHeight="1">
      <c r="A20" s="67">
        <f t="shared" si="0"/>
        <v>17</v>
      </c>
      <c r="B20" s="72" t="s">
        <v>31</v>
      </c>
      <c r="C20" s="84"/>
      <c r="D20" s="74"/>
      <c r="E20" s="83"/>
      <c r="F20" s="50" t="s">
        <v>51</v>
      </c>
      <c r="G20" s="51" t="s">
        <v>52</v>
      </c>
      <c r="H20" s="78" t="s">
        <v>20</v>
      </c>
      <c r="I20" s="79">
        <v>0.40000000000000208</v>
      </c>
      <c r="J20" s="79">
        <f t="shared" si="1"/>
        <v>23</v>
      </c>
      <c r="K20" s="68">
        <f t="shared" si="2"/>
        <v>23</v>
      </c>
      <c r="L20" s="8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235" ht="13.5" customHeight="1">
      <c r="A21" s="67">
        <f t="shared" si="0"/>
        <v>18</v>
      </c>
      <c r="B21" s="72" t="s">
        <v>12</v>
      </c>
      <c r="C21" s="73" t="s">
        <v>18</v>
      </c>
      <c r="D21" s="81" t="s">
        <v>53</v>
      </c>
      <c r="E21" s="75" t="s">
        <v>13</v>
      </c>
      <c r="F21" s="76" t="s">
        <v>14</v>
      </c>
      <c r="G21" s="77"/>
      <c r="H21" s="78" t="s">
        <v>20</v>
      </c>
      <c r="I21" s="79">
        <v>0.19999999999999929</v>
      </c>
      <c r="J21" s="79">
        <f t="shared" si="1"/>
        <v>23.2</v>
      </c>
      <c r="K21" s="68">
        <f t="shared" si="2"/>
        <v>23.2</v>
      </c>
      <c r="L21" s="82" t="s">
        <v>54</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row>
    <row r="22" spans="1:235" ht="13.5" customHeight="1">
      <c r="A22" s="67">
        <f t="shared" si="0"/>
        <v>19</v>
      </c>
      <c r="B22" s="72" t="s">
        <v>12</v>
      </c>
      <c r="C22" s="73" t="s">
        <v>18</v>
      </c>
      <c r="D22" s="81" t="s">
        <v>55</v>
      </c>
      <c r="E22" s="83"/>
      <c r="F22" s="73" t="s">
        <v>24</v>
      </c>
      <c r="G22" s="77"/>
      <c r="H22" s="78" t="s">
        <v>56</v>
      </c>
      <c r="I22" s="79">
        <v>0.6</v>
      </c>
      <c r="J22" s="79">
        <f t="shared" si="1"/>
        <v>23.8</v>
      </c>
      <c r="K22" s="68">
        <f t="shared" si="2"/>
        <v>23.8</v>
      </c>
      <c r="L22" s="82" t="s">
        <v>57</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235" ht="13.5" customHeight="1">
      <c r="A23" s="67">
        <f t="shared" si="0"/>
        <v>20</v>
      </c>
      <c r="B23" s="72" t="s">
        <v>12</v>
      </c>
      <c r="C23" s="73" t="s">
        <v>18</v>
      </c>
      <c r="D23" s="81" t="s">
        <v>58</v>
      </c>
      <c r="E23" s="83"/>
      <c r="F23" s="73" t="s">
        <v>24</v>
      </c>
      <c r="G23" s="77"/>
      <c r="H23" s="78" t="s">
        <v>59</v>
      </c>
      <c r="I23" s="79">
        <v>4.6000000000000014</v>
      </c>
      <c r="J23" s="79">
        <f t="shared" si="1"/>
        <v>28.400000000000002</v>
      </c>
      <c r="K23" s="68">
        <f t="shared" si="2"/>
        <v>28.400000000000002</v>
      </c>
      <c r="L23" s="80" t="s">
        <v>60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row>
    <row r="24" spans="1:235" ht="13.5" customHeight="1">
      <c r="A24" s="67">
        <f t="shared" si="0"/>
        <v>21</v>
      </c>
      <c r="B24" s="72" t="s">
        <v>12</v>
      </c>
      <c r="C24" s="73" t="s">
        <v>18</v>
      </c>
      <c r="D24" s="81" t="s">
        <v>61</v>
      </c>
      <c r="E24" s="83"/>
      <c r="F24" s="73" t="s">
        <v>24</v>
      </c>
      <c r="G24" s="77"/>
      <c r="H24" s="78" t="s">
        <v>62</v>
      </c>
      <c r="I24" s="79">
        <v>1.6999999999999991</v>
      </c>
      <c r="J24" s="79">
        <f t="shared" si="1"/>
        <v>30.1</v>
      </c>
      <c r="K24" s="68">
        <f t="shared" si="2"/>
        <v>30.1</v>
      </c>
      <c r="L24" s="82" t="s">
        <v>63</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row>
    <row r="25" spans="1:235" ht="13.5" customHeight="1">
      <c r="A25" s="67">
        <f t="shared" si="0"/>
        <v>22</v>
      </c>
      <c r="B25" s="72" t="s">
        <v>12</v>
      </c>
      <c r="C25" s="73" t="s">
        <v>18</v>
      </c>
      <c r="D25" s="81" t="s">
        <v>64</v>
      </c>
      <c r="E25" s="83"/>
      <c r="F25" s="73" t="s">
        <v>24</v>
      </c>
      <c r="G25" s="77"/>
      <c r="H25" s="78" t="s">
        <v>59</v>
      </c>
      <c r="I25" s="79">
        <v>1.399999999999999</v>
      </c>
      <c r="J25" s="79">
        <f t="shared" si="1"/>
        <v>31.5</v>
      </c>
      <c r="K25" s="68">
        <f t="shared" si="2"/>
        <v>31.5</v>
      </c>
      <c r="L25" s="82" t="s">
        <v>65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row>
    <row r="26" spans="1:235" ht="13.5" customHeight="1">
      <c r="A26" s="67">
        <f t="shared" si="0"/>
        <v>23</v>
      </c>
      <c r="B26" s="72" t="s">
        <v>66</v>
      </c>
      <c r="C26" s="73" t="s">
        <v>18</v>
      </c>
      <c r="D26" s="81" t="s">
        <v>67</v>
      </c>
      <c r="E26" s="75" t="s">
        <v>13</v>
      </c>
      <c r="F26" s="76" t="s">
        <v>14</v>
      </c>
      <c r="G26" s="77"/>
      <c r="H26" s="78" t="s">
        <v>59</v>
      </c>
      <c r="I26" s="79">
        <v>1.5999999999999981</v>
      </c>
      <c r="J26" s="79">
        <f t="shared" si="1"/>
        <v>33.1</v>
      </c>
      <c r="K26" s="68">
        <f t="shared" si="2"/>
        <v>33.1</v>
      </c>
      <c r="L26" s="8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row>
    <row r="27" spans="1:235" ht="13.5" customHeight="1">
      <c r="A27" s="67">
        <f t="shared" si="0"/>
        <v>24</v>
      </c>
      <c r="B27" s="72" t="s">
        <v>17</v>
      </c>
      <c r="C27" s="73" t="s">
        <v>18</v>
      </c>
      <c r="D27" s="74"/>
      <c r="E27" s="83"/>
      <c r="F27" s="50" t="s">
        <v>51</v>
      </c>
      <c r="G27" s="51" t="s">
        <v>52</v>
      </c>
      <c r="H27" s="78" t="s">
        <v>59</v>
      </c>
      <c r="I27" s="79">
        <v>1.300000000000004</v>
      </c>
      <c r="J27" s="79">
        <f t="shared" si="1"/>
        <v>34.400000000000006</v>
      </c>
      <c r="K27" s="68">
        <f t="shared" si="2"/>
        <v>34.400000000000006</v>
      </c>
      <c r="L27" s="8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235" ht="13.5" customHeight="1">
      <c r="A28" s="67">
        <f t="shared" si="0"/>
        <v>25</v>
      </c>
      <c r="B28" s="72" t="s">
        <v>68</v>
      </c>
      <c r="C28" s="73" t="s">
        <v>18</v>
      </c>
      <c r="D28" s="74"/>
      <c r="E28" s="75" t="s">
        <v>13</v>
      </c>
      <c r="F28" s="76" t="s">
        <v>14</v>
      </c>
      <c r="G28" s="77"/>
      <c r="H28" s="78" t="s">
        <v>59</v>
      </c>
      <c r="I28" s="79">
        <v>9.9999999999994316E-2</v>
      </c>
      <c r="J28" s="79">
        <f t="shared" si="1"/>
        <v>34.5</v>
      </c>
      <c r="K28" s="68">
        <f t="shared" si="2"/>
        <v>34.5</v>
      </c>
      <c r="L28" s="8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row>
    <row r="29" spans="1:235" ht="13.5" customHeight="1">
      <c r="A29" s="67">
        <f t="shared" si="0"/>
        <v>26</v>
      </c>
      <c r="B29" s="72" t="s">
        <v>12</v>
      </c>
      <c r="C29" s="73" t="s">
        <v>18</v>
      </c>
      <c r="D29" s="81" t="s">
        <v>69</v>
      </c>
      <c r="E29" s="83"/>
      <c r="F29" s="73" t="s">
        <v>24</v>
      </c>
      <c r="G29" s="77"/>
      <c r="H29" s="78" t="s">
        <v>59</v>
      </c>
      <c r="I29" s="79">
        <v>4.9000000000000004</v>
      </c>
      <c r="J29" s="79">
        <f t="shared" si="1"/>
        <v>39.4</v>
      </c>
      <c r="K29" s="68">
        <f t="shared" si="2"/>
        <v>39.4</v>
      </c>
      <c r="L29" s="92" t="s">
        <v>70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235" ht="13.5" customHeight="1">
      <c r="A30" s="67">
        <f t="shared" si="0"/>
        <v>27</v>
      </c>
      <c r="B30" s="72" t="s">
        <v>66</v>
      </c>
      <c r="C30" s="73" t="s">
        <v>18</v>
      </c>
      <c r="D30" s="81" t="s">
        <v>71</v>
      </c>
      <c r="E30" s="83"/>
      <c r="F30" s="50" t="s">
        <v>72</v>
      </c>
      <c r="G30" s="51" t="s">
        <v>73</v>
      </c>
      <c r="H30" s="78" t="s">
        <v>59</v>
      </c>
      <c r="I30" s="79">
        <v>2.7000000000000028</v>
      </c>
      <c r="J30" s="79">
        <f t="shared" si="1"/>
        <v>42.1</v>
      </c>
      <c r="K30" s="68">
        <f t="shared" si="2"/>
        <v>42.1</v>
      </c>
      <c r="L30" s="82" t="s">
        <v>74</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row>
    <row r="31" spans="1:235" ht="13.5" customHeight="1">
      <c r="A31" s="67">
        <f t="shared" si="0"/>
        <v>28</v>
      </c>
      <c r="B31" s="72" t="s">
        <v>12</v>
      </c>
      <c r="C31" s="73" t="s">
        <v>18</v>
      </c>
      <c r="D31" s="74"/>
      <c r="E31" s="83"/>
      <c r="F31" s="50" t="s">
        <v>51</v>
      </c>
      <c r="G31" s="51" t="s">
        <v>52</v>
      </c>
      <c r="H31" s="78" t="s">
        <v>20</v>
      </c>
      <c r="I31" s="79">
        <v>0.5</v>
      </c>
      <c r="J31" s="79">
        <f t="shared" si="1"/>
        <v>42.6</v>
      </c>
      <c r="K31" s="68">
        <f t="shared" si="2"/>
        <v>42.6</v>
      </c>
      <c r="L31" s="82" t="s">
        <v>75</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235" ht="13.5" customHeight="1">
      <c r="A32" s="67">
        <f t="shared" si="0"/>
        <v>29</v>
      </c>
      <c r="B32" s="72" t="s">
        <v>12</v>
      </c>
      <c r="C32" s="73" t="s">
        <v>76</v>
      </c>
      <c r="D32" s="81" t="s">
        <v>77</v>
      </c>
      <c r="E32" s="83"/>
      <c r="F32" s="73" t="s">
        <v>24</v>
      </c>
      <c r="G32" s="77"/>
      <c r="H32" s="78" t="s">
        <v>78</v>
      </c>
      <c r="I32" s="79">
        <v>0.1</v>
      </c>
      <c r="J32" s="79">
        <f t="shared" si="1"/>
        <v>42.7</v>
      </c>
      <c r="K32" s="68">
        <f t="shared" si="2"/>
        <v>42.7</v>
      </c>
      <c r="L32" s="82" t="s">
        <v>79</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row>
    <row r="33" spans="1:235" ht="13.5" customHeight="1">
      <c r="A33" s="58">
        <f t="shared" si="0"/>
        <v>30</v>
      </c>
      <c r="B33" s="59" t="s">
        <v>8</v>
      </c>
      <c r="C33" s="60"/>
      <c r="D33" s="96" t="s">
        <v>80</v>
      </c>
      <c r="E33" s="59" t="s">
        <v>81</v>
      </c>
      <c r="F33" s="69" t="s">
        <v>82</v>
      </c>
      <c r="G33" s="63"/>
      <c r="H33" s="64" t="s">
        <v>78</v>
      </c>
      <c r="I33" s="65">
        <v>0.1</v>
      </c>
      <c r="J33" s="65">
        <f>I33+J32</f>
        <v>42.800000000000004</v>
      </c>
      <c r="K33" s="65">
        <f t="shared" si="2"/>
        <v>42.800000000000004</v>
      </c>
      <c r="L33" s="70" t="s">
        <v>328</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235" ht="13.5" customHeight="1">
      <c r="A34" s="67">
        <f t="shared" si="0"/>
        <v>31</v>
      </c>
      <c r="B34" s="72" t="s">
        <v>12</v>
      </c>
      <c r="C34" s="73" t="s">
        <v>76</v>
      </c>
      <c r="D34" s="81" t="s">
        <v>84</v>
      </c>
      <c r="E34" s="83"/>
      <c r="F34" s="73" t="s">
        <v>24</v>
      </c>
      <c r="G34" s="77"/>
      <c r="H34" s="78" t="s">
        <v>85</v>
      </c>
      <c r="I34" s="79">
        <v>2.5</v>
      </c>
      <c r="J34" s="79">
        <f>I34+J33</f>
        <v>45.300000000000004</v>
      </c>
      <c r="K34" s="79">
        <f>I34</f>
        <v>2.5</v>
      </c>
      <c r="L34" s="82" t="s">
        <v>86</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row>
    <row r="35" spans="1:235" ht="13.5" customHeight="1">
      <c r="A35" s="67">
        <f t="shared" si="0"/>
        <v>32</v>
      </c>
      <c r="B35" s="72" t="s">
        <v>87</v>
      </c>
      <c r="C35" s="73" t="s">
        <v>76</v>
      </c>
      <c r="D35" s="81" t="s">
        <v>88</v>
      </c>
      <c r="E35" s="75" t="s">
        <v>36</v>
      </c>
      <c r="F35" s="76" t="s">
        <v>37</v>
      </c>
      <c r="G35" s="77"/>
      <c r="H35" s="78" t="s">
        <v>89</v>
      </c>
      <c r="I35" s="79">
        <v>1.600000000000001</v>
      </c>
      <c r="J35" s="79">
        <f t="shared" ref="J35:J93" si="3">I35+J34</f>
        <v>46.900000000000006</v>
      </c>
      <c r="K35" s="79">
        <f>K34+I35</f>
        <v>4.1000000000000014</v>
      </c>
      <c r="L35" s="82" t="s">
        <v>90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235" ht="13.5" customHeight="1">
      <c r="A36" s="67">
        <f t="shared" si="0"/>
        <v>33</v>
      </c>
      <c r="B36" s="72" t="s">
        <v>31</v>
      </c>
      <c r="C36" s="84"/>
      <c r="D36" s="74"/>
      <c r="E36" s="83"/>
      <c r="F36" s="50" t="s">
        <v>51</v>
      </c>
      <c r="G36" s="51" t="s">
        <v>52</v>
      </c>
      <c r="H36" s="78" t="s">
        <v>20</v>
      </c>
      <c r="I36" s="79">
        <v>3</v>
      </c>
      <c r="J36" s="79">
        <f t="shared" si="3"/>
        <v>49.900000000000006</v>
      </c>
      <c r="K36" s="79">
        <f t="shared" ref="K36:K50" si="4">K35+I36</f>
        <v>7.1000000000000014</v>
      </c>
      <c r="L36" s="82" t="s">
        <v>91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row>
    <row r="37" spans="1:235" ht="13.5" customHeight="1">
      <c r="A37" s="67">
        <f t="shared" si="0"/>
        <v>34</v>
      </c>
      <c r="B37" s="72" t="s">
        <v>17</v>
      </c>
      <c r="C37" s="84"/>
      <c r="D37" s="81" t="s">
        <v>21</v>
      </c>
      <c r="E37" s="75" t="s">
        <v>13</v>
      </c>
      <c r="F37" s="76" t="s">
        <v>14</v>
      </c>
      <c r="G37" s="77"/>
      <c r="H37" s="78" t="s">
        <v>85</v>
      </c>
      <c r="I37" s="79">
        <v>1.2000000000000031</v>
      </c>
      <c r="J37" s="79">
        <f t="shared" si="3"/>
        <v>51.100000000000009</v>
      </c>
      <c r="K37" s="79">
        <f t="shared" si="4"/>
        <v>8.3000000000000043</v>
      </c>
      <c r="L37" s="82" t="s">
        <v>92</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1:235" ht="13.5" customHeight="1">
      <c r="A38" s="67">
        <f t="shared" si="0"/>
        <v>35</v>
      </c>
      <c r="B38" s="72" t="s">
        <v>8</v>
      </c>
      <c r="C38" s="84"/>
      <c r="D38" s="81" t="s">
        <v>93</v>
      </c>
      <c r="E38" s="83"/>
      <c r="F38" s="73" t="s">
        <v>24</v>
      </c>
      <c r="G38" s="77"/>
      <c r="H38" s="78" t="s">
        <v>94</v>
      </c>
      <c r="I38" s="79">
        <v>1</v>
      </c>
      <c r="J38" s="79">
        <f t="shared" si="3"/>
        <v>52.100000000000009</v>
      </c>
      <c r="K38" s="79">
        <f t="shared" si="4"/>
        <v>9.3000000000000043</v>
      </c>
      <c r="L38" s="82" t="s">
        <v>95</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row>
    <row r="39" spans="1:235" ht="13.5" customHeight="1">
      <c r="A39" s="67">
        <f t="shared" si="0"/>
        <v>36</v>
      </c>
      <c r="B39" s="72" t="s">
        <v>12</v>
      </c>
      <c r="C39" s="73" t="s">
        <v>76</v>
      </c>
      <c r="D39" s="74"/>
      <c r="E39" s="75" t="s">
        <v>13</v>
      </c>
      <c r="F39" s="76" t="s">
        <v>14</v>
      </c>
      <c r="G39" s="77"/>
      <c r="H39" s="78" t="s">
        <v>96</v>
      </c>
      <c r="I39" s="79">
        <v>2</v>
      </c>
      <c r="J39" s="79">
        <f t="shared" si="3"/>
        <v>54.100000000000009</v>
      </c>
      <c r="K39" s="79">
        <f t="shared" si="4"/>
        <v>11.300000000000004</v>
      </c>
      <c r="L39" s="122" t="s">
        <v>97</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row>
    <row r="40" spans="1:235" ht="13.5" customHeight="1">
      <c r="A40" s="67">
        <f t="shared" si="0"/>
        <v>37</v>
      </c>
      <c r="B40" s="72" t="s">
        <v>87</v>
      </c>
      <c r="C40" s="84"/>
      <c r="D40" s="74"/>
      <c r="E40" s="83"/>
      <c r="F40" s="50" t="s">
        <v>72</v>
      </c>
      <c r="G40" s="51" t="s">
        <v>73</v>
      </c>
      <c r="H40" s="78" t="s">
        <v>96</v>
      </c>
      <c r="I40" s="79">
        <v>9.1999999999999993</v>
      </c>
      <c r="J40" s="79">
        <f t="shared" si="3"/>
        <v>63.300000000000011</v>
      </c>
      <c r="K40" s="79">
        <f t="shared" si="4"/>
        <v>20.500000000000004</v>
      </c>
      <c r="L40" s="122" t="s">
        <v>98</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235" ht="13.5" customHeight="1">
      <c r="A41" s="67">
        <f t="shared" si="0"/>
        <v>38</v>
      </c>
      <c r="B41" s="72" t="s">
        <v>8</v>
      </c>
      <c r="C41" s="84"/>
      <c r="D41" s="81" t="s">
        <v>99</v>
      </c>
      <c r="E41" s="83"/>
      <c r="F41" s="73" t="s">
        <v>24</v>
      </c>
      <c r="G41" s="77"/>
      <c r="H41" s="78" t="s">
        <v>96</v>
      </c>
      <c r="I41" s="79">
        <v>4.3</v>
      </c>
      <c r="J41" s="79">
        <f t="shared" si="3"/>
        <v>67.600000000000009</v>
      </c>
      <c r="K41" s="79">
        <f t="shared" si="4"/>
        <v>24.800000000000004</v>
      </c>
      <c r="L41" s="122" t="s">
        <v>100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row>
    <row r="42" spans="1:235" ht="13.5" customHeight="1">
      <c r="A42" s="67">
        <f t="shared" si="0"/>
        <v>39</v>
      </c>
      <c r="B42" s="72" t="s">
        <v>87</v>
      </c>
      <c r="C42" s="84"/>
      <c r="D42" s="74"/>
      <c r="E42" s="75" t="s">
        <v>36</v>
      </c>
      <c r="F42" s="76" t="s">
        <v>37</v>
      </c>
      <c r="G42" s="77"/>
      <c r="H42" s="78" t="s">
        <v>96</v>
      </c>
      <c r="I42" s="79">
        <v>0.8</v>
      </c>
      <c r="J42" s="79">
        <f t="shared" si="3"/>
        <v>68.400000000000006</v>
      </c>
      <c r="K42" s="79">
        <f t="shared" si="4"/>
        <v>25.600000000000005</v>
      </c>
      <c r="L42" s="122" t="s">
        <v>101</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235" ht="13.5" customHeight="1">
      <c r="A43" s="67">
        <f t="shared" si="0"/>
        <v>40</v>
      </c>
      <c r="B43" s="72" t="s">
        <v>17</v>
      </c>
      <c r="C43" s="73" t="s">
        <v>18</v>
      </c>
      <c r="D43" s="81" t="s">
        <v>102</v>
      </c>
      <c r="E43" s="75" t="s">
        <v>13</v>
      </c>
      <c r="F43" s="76" t="s">
        <v>14</v>
      </c>
      <c r="G43" s="77"/>
      <c r="H43" s="78" t="s">
        <v>103</v>
      </c>
      <c r="I43" s="79">
        <v>4</v>
      </c>
      <c r="J43" s="79">
        <f t="shared" si="3"/>
        <v>72.400000000000006</v>
      </c>
      <c r="K43" s="79">
        <f t="shared" si="4"/>
        <v>29.600000000000005</v>
      </c>
      <c r="L43" s="122" t="s">
        <v>104</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row>
    <row r="44" spans="1:235" ht="13.5" customHeight="1">
      <c r="A44" s="67">
        <f t="shared" si="0"/>
        <v>41</v>
      </c>
      <c r="B44" s="72" t="s">
        <v>8</v>
      </c>
      <c r="C44" s="84"/>
      <c r="D44" s="81" t="s">
        <v>105</v>
      </c>
      <c r="E44" s="83"/>
      <c r="F44" s="73" t="s">
        <v>24</v>
      </c>
      <c r="G44" s="77"/>
      <c r="H44" s="78" t="s">
        <v>103</v>
      </c>
      <c r="I44" s="79">
        <v>3.7999999999999972</v>
      </c>
      <c r="J44" s="79">
        <f t="shared" si="3"/>
        <v>76.2</v>
      </c>
      <c r="K44" s="79">
        <f t="shared" si="4"/>
        <v>33.400000000000006</v>
      </c>
      <c r="L44" s="122" t="s">
        <v>106</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235" ht="13.5" customHeight="1">
      <c r="A45" s="67">
        <f t="shared" si="0"/>
        <v>42</v>
      </c>
      <c r="B45" s="72" t="s">
        <v>12</v>
      </c>
      <c r="C45" s="73" t="s">
        <v>76</v>
      </c>
      <c r="D45" s="81" t="s">
        <v>107</v>
      </c>
      <c r="E45" s="83"/>
      <c r="F45" s="73" t="s">
        <v>24</v>
      </c>
      <c r="G45" s="77"/>
      <c r="H45" s="78" t="s">
        <v>103</v>
      </c>
      <c r="I45" s="79">
        <v>6</v>
      </c>
      <c r="J45" s="79">
        <f t="shared" si="3"/>
        <v>82.2</v>
      </c>
      <c r="K45" s="79">
        <f t="shared" si="4"/>
        <v>39.400000000000006</v>
      </c>
      <c r="L45" s="92" t="s">
        <v>108</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row>
    <row r="46" spans="1:235" ht="13.5" customHeight="1">
      <c r="A46" s="67">
        <f t="shared" si="0"/>
        <v>43</v>
      </c>
      <c r="B46" s="72" t="s">
        <v>12</v>
      </c>
      <c r="C46" s="73" t="s">
        <v>76</v>
      </c>
      <c r="D46" s="81" t="s">
        <v>109</v>
      </c>
      <c r="E46" s="83"/>
      <c r="F46" s="50" t="s">
        <v>51</v>
      </c>
      <c r="G46" s="51" t="s">
        <v>52</v>
      </c>
      <c r="H46" s="78" t="s">
        <v>103</v>
      </c>
      <c r="I46" s="79">
        <v>0.5</v>
      </c>
      <c r="J46" s="79">
        <f t="shared" si="3"/>
        <v>82.7</v>
      </c>
      <c r="K46" s="79">
        <f t="shared" si="4"/>
        <v>39.900000000000006</v>
      </c>
      <c r="L46" s="82" t="s">
        <v>110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row>
    <row r="47" spans="1:235" ht="13.5" customHeight="1">
      <c r="A47" s="67">
        <f t="shared" si="0"/>
        <v>44</v>
      </c>
      <c r="B47" s="72" t="s">
        <v>68</v>
      </c>
      <c r="C47" s="84"/>
      <c r="D47" s="74"/>
      <c r="E47" s="75" t="s">
        <v>36</v>
      </c>
      <c r="F47" s="76" t="s">
        <v>37</v>
      </c>
      <c r="G47" s="77"/>
      <c r="H47" s="78" t="s">
        <v>103</v>
      </c>
      <c r="I47" s="79">
        <v>2.7999999999999972</v>
      </c>
      <c r="J47" s="79">
        <f t="shared" si="3"/>
        <v>85.5</v>
      </c>
      <c r="K47" s="79">
        <f t="shared" si="4"/>
        <v>42.7</v>
      </c>
      <c r="L47" s="82" t="s">
        <v>111</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row>
    <row r="48" spans="1:235" ht="13.5" customHeight="1">
      <c r="A48" s="67">
        <f t="shared" si="0"/>
        <v>45</v>
      </c>
      <c r="B48" s="72" t="s">
        <v>17</v>
      </c>
      <c r="C48" s="73" t="s">
        <v>76</v>
      </c>
      <c r="D48" s="81" t="s">
        <v>112</v>
      </c>
      <c r="E48" s="75" t="s">
        <v>13</v>
      </c>
      <c r="F48" s="76" t="s">
        <v>14</v>
      </c>
      <c r="G48" s="77"/>
      <c r="H48" s="78" t="s">
        <v>103</v>
      </c>
      <c r="I48" s="79">
        <v>3</v>
      </c>
      <c r="J48" s="79">
        <f t="shared" si="3"/>
        <v>88.5</v>
      </c>
      <c r="K48" s="79">
        <f t="shared" si="4"/>
        <v>45.7</v>
      </c>
      <c r="L48" s="8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235" ht="13.5" customHeight="1">
      <c r="A49" s="67">
        <f t="shared" si="0"/>
        <v>46</v>
      </c>
      <c r="B49" s="72" t="s">
        <v>17</v>
      </c>
      <c r="C49" s="73" t="s">
        <v>76</v>
      </c>
      <c r="D49" s="81" t="s">
        <v>113</v>
      </c>
      <c r="E49" s="75" t="s">
        <v>13</v>
      </c>
      <c r="F49" s="76" t="s">
        <v>14</v>
      </c>
      <c r="G49" s="77"/>
      <c r="H49" s="78" t="s">
        <v>103</v>
      </c>
      <c r="I49" s="79">
        <v>4.8</v>
      </c>
      <c r="J49" s="79">
        <f t="shared" si="3"/>
        <v>93.3</v>
      </c>
      <c r="K49" s="79">
        <f t="shared" si="4"/>
        <v>50.5</v>
      </c>
      <c r="L49" s="8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row>
    <row r="50" spans="1:235" ht="13.5" customHeight="1">
      <c r="A50" s="58">
        <f t="shared" si="0"/>
        <v>47</v>
      </c>
      <c r="B50" s="59" t="s">
        <v>8</v>
      </c>
      <c r="C50" s="60"/>
      <c r="D50" s="96" t="s">
        <v>341</v>
      </c>
      <c r="E50" s="59" t="s">
        <v>81</v>
      </c>
      <c r="F50" s="69" t="s">
        <v>82</v>
      </c>
      <c r="G50" s="63"/>
      <c r="H50" s="64" t="s">
        <v>103</v>
      </c>
      <c r="I50" s="144">
        <v>1.4</v>
      </c>
      <c r="J50" s="65">
        <f>I50+J49</f>
        <v>94.7</v>
      </c>
      <c r="K50" s="65">
        <f t="shared" si="4"/>
        <v>51.9</v>
      </c>
      <c r="L50" s="147" t="s">
        <v>342</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235" ht="13.5" customHeight="1">
      <c r="A51" s="71">
        <f>A50+1</f>
        <v>48</v>
      </c>
      <c r="B51" s="72" t="s">
        <v>8</v>
      </c>
      <c r="C51" s="84"/>
      <c r="D51" s="81" t="s">
        <v>232</v>
      </c>
      <c r="E51" s="83"/>
      <c r="F51" s="73" t="s">
        <v>24</v>
      </c>
      <c r="G51" s="77"/>
      <c r="H51" s="78" t="s">
        <v>103</v>
      </c>
      <c r="I51" s="145">
        <v>21.9</v>
      </c>
      <c r="J51" s="79">
        <f t="shared" ref="J51:J52" si="5">I51+J50</f>
        <v>116.6</v>
      </c>
      <c r="K51" s="79">
        <f>I51</f>
        <v>21.9</v>
      </c>
      <c r="L51" s="82" t="s">
        <v>233</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row>
    <row r="52" spans="1:235" ht="13.5" customHeight="1">
      <c r="A52" s="71">
        <f>A51+1</f>
        <v>49</v>
      </c>
      <c r="B52" s="72" t="s">
        <v>17</v>
      </c>
      <c r="C52" s="84"/>
      <c r="D52" s="74"/>
      <c r="E52" s="75" t="s">
        <v>13</v>
      </c>
      <c r="F52" s="76" t="s">
        <v>14</v>
      </c>
      <c r="G52" s="77"/>
      <c r="H52" s="78" t="s">
        <v>103</v>
      </c>
      <c r="I52" s="79">
        <v>6.5</v>
      </c>
      <c r="J52" s="79">
        <f t="shared" si="5"/>
        <v>123.1</v>
      </c>
      <c r="K52" s="79">
        <f>K51+I52</f>
        <v>28.4</v>
      </c>
      <c r="L52" s="82" t="s">
        <v>234</v>
      </c>
      <c r="M52" s="46"/>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235" ht="13.5" customHeight="1">
      <c r="A53" s="67">
        <f>A52+1</f>
        <v>50</v>
      </c>
      <c r="B53" s="72" t="s">
        <v>8</v>
      </c>
      <c r="C53" s="84"/>
      <c r="D53" s="81" t="s">
        <v>123</v>
      </c>
      <c r="E53" s="83"/>
      <c r="F53" s="73" t="s">
        <v>24</v>
      </c>
      <c r="G53" s="77"/>
      <c r="H53" s="78" t="s">
        <v>103</v>
      </c>
      <c r="I53" s="79">
        <v>5.9</v>
      </c>
      <c r="J53" s="79">
        <f>I53+J52</f>
        <v>129</v>
      </c>
      <c r="K53" s="79">
        <f t="shared" ref="K53:K59" si="6">K52+I53</f>
        <v>34.299999999999997</v>
      </c>
      <c r="L53" s="82" t="s">
        <v>124</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row>
    <row r="54" spans="1:235" ht="13.5" customHeight="1">
      <c r="A54" s="67">
        <f t="shared" si="0"/>
        <v>51</v>
      </c>
      <c r="B54" s="72" t="s">
        <v>31</v>
      </c>
      <c r="C54" s="84"/>
      <c r="D54" s="74"/>
      <c r="E54" s="83"/>
      <c r="F54" s="50" t="s">
        <v>51</v>
      </c>
      <c r="G54" s="51" t="s">
        <v>52</v>
      </c>
      <c r="H54" s="78" t="s">
        <v>125</v>
      </c>
      <c r="I54" s="79">
        <v>7.1</v>
      </c>
      <c r="J54" s="79">
        <f t="shared" si="3"/>
        <v>136.1</v>
      </c>
      <c r="K54" s="79">
        <f t="shared" si="6"/>
        <v>41.4</v>
      </c>
      <c r="L54" s="82" t="s">
        <v>126</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row>
    <row r="55" spans="1:235" ht="13.5" customHeight="1">
      <c r="A55" s="67">
        <f t="shared" si="0"/>
        <v>52</v>
      </c>
      <c r="B55" s="72" t="s">
        <v>31</v>
      </c>
      <c r="C55" s="84"/>
      <c r="D55" s="81" t="s">
        <v>127</v>
      </c>
      <c r="E55" s="83"/>
      <c r="F55" s="73" t="s">
        <v>24</v>
      </c>
      <c r="G55" s="77"/>
      <c r="H55" s="78" t="s">
        <v>125</v>
      </c>
      <c r="I55" s="79">
        <v>2.9</v>
      </c>
      <c r="J55" s="79">
        <f t="shared" si="3"/>
        <v>139</v>
      </c>
      <c r="K55" s="79">
        <f t="shared" si="6"/>
        <v>44.3</v>
      </c>
      <c r="L55" s="173" t="s">
        <v>128</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row>
    <row r="56" spans="1:235" ht="13.5" customHeight="1">
      <c r="A56" s="67">
        <f t="shared" si="0"/>
        <v>53</v>
      </c>
      <c r="B56" s="72" t="s">
        <v>8</v>
      </c>
      <c r="C56" s="84"/>
      <c r="D56" s="81" t="s">
        <v>129</v>
      </c>
      <c r="E56" s="83"/>
      <c r="F56" s="73" t="s">
        <v>24</v>
      </c>
      <c r="G56" s="77"/>
      <c r="H56" s="78" t="s">
        <v>125</v>
      </c>
      <c r="I56" s="79">
        <v>3.3000000000000109</v>
      </c>
      <c r="J56" s="79">
        <f t="shared" si="3"/>
        <v>142.30000000000001</v>
      </c>
      <c r="K56" s="79">
        <f t="shared" si="6"/>
        <v>47.600000000000009</v>
      </c>
      <c r="L56" s="80"/>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row>
    <row r="57" spans="1:235" ht="13.5" customHeight="1">
      <c r="A57" s="67">
        <f t="shared" si="0"/>
        <v>54</v>
      </c>
      <c r="B57" s="72" t="s">
        <v>31</v>
      </c>
      <c r="C57" s="84"/>
      <c r="D57" s="74"/>
      <c r="E57" s="83"/>
      <c r="F57" s="73" t="s">
        <v>24</v>
      </c>
      <c r="G57" s="77"/>
      <c r="H57" s="78" t="s">
        <v>125</v>
      </c>
      <c r="I57" s="79">
        <v>1.600000000000023</v>
      </c>
      <c r="J57" s="79">
        <f t="shared" si="3"/>
        <v>143.90000000000003</v>
      </c>
      <c r="K57" s="79">
        <f t="shared" si="6"/>
        <v>49.200000000000031</v>
      </c>
      <c r="L57" s="174" t="s">
        <v>130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row>
    <row r="58" spans="1:235" ht="13.5" customHeight="1">
      <c r="A58" s="67">
        <f t="shared" si="0"/>
        <v>55</v>
      </c>
      <c r="B58" s="72" t="s">
        <v>17</v>
      </c>
      <c r="C58" s="84"/>
      <c r="D58" s="81" t="s">
        <v>21</v>
      </c>
      <c r="E58" s="83"/>
      <c r="F58" s="50" t="s">
        <v>51</v>
      </c>
      <c r="G58" s="51" t="s">
        <v>52</v>
      </c>
      <c r="H58" s="78" t="s">
        <v>125</v>
      </c>
      <c r="I58" s="79">
        <v>3.1</v>
      </c>
      <c r="J58" s="79">
        <f t="shared" si="3"/>
        <v>147.00000000000003</v>
      </c>
      <c r="K58" s="79">
        <f t="shared" si="6"/>
        <v>52.300000000000033</v>
      </c>
      <c r="L58" s="82" t="s">
        <v>131</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row>
    <row r="59" spans="1:235" ht="33">
      <c r="A59" s="58">
        <f t="shared" si="0"/>
        <v>56</v>
      </c>
      <c r="B59" s="59" t="s">
        <v>8</v>
      </c>
      <c r="C59" s="60"/>
      <c r="D59" s="96" t="s">
        <v>132</v>
      </c>
      <c r="E59" s="59" t="s">
        <v>133</v>
      </c>
      <c r="F59" s="69" t="s">
        <v>82</v>
      </c>
      <c r="G59" s="63"/>
      <c r="H59" s="64" t="s">
        <v>125</v>
      </c>
      <c r="I59" s="65">
        <v>2.0999999999999939</v>
      </c>
      <c r="J59" s="65">
        <f>I59+J58</f>
        <v>149.10000000000002</v>
      </c>
      <c r="K59" s="65">
        <f t="shared" si="6"/>
        <v>54.400000000000027</v>
      </c>
      <c r="L59" s="95" t="s">
        <v>330</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row>
    <row r="60" spans="1:235" ht="13.5" customHeight="1">
      <c r="A60" s="67">
        <f t="shared" si="0"/>
        <v>57</v>
      </c>
      <c r="B60" s="72" t="s">
        <v>17</v>
      </c>
      <c r="C60" s="84"/>
      <c r="D60" s="81" t="s">
        <v>21</v>
      </c>
      <c r="E60" s="75" t="s">
        <v>13</v>
      </c>
      <c r="F60" s="76" t="s">
        <v>14</v>
      </c>
      <c r="G60" s="77"/>
      <c r="H60" s="78" t="s">
        <v>125</v>
      </c>
      <c r="I60" s="79">
        <v>4.5999999999999996</v>
      </c>
      <c r="J60" s="79">
        <f t="shared" si="3"/>
        <v>153.70000000000002</v>
      </c>
      <c r="K60" s="79">
        <f>I60</f>
        <v>4.5999999999999996</v>
      </c>
      <c r="L60" s="8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row>
    <row r="61" spans="1:235" ht="13.5" customHeight="1">
      <c r="A61" s="67">
        <f t="shared" si="0"/>
        <v>58</v>
      </c>
      <c r="B61" s="72" t="s">
        <v>17</v>
      </c>
      <c r="C61" s="73" t="s">
        <v>76</v>
      </c>
      <c r="D61" s="74"/>
      <c r="E61" s="75" t="s">
        <v>13</v>
      </c>
      <c r="F61" s="76" t="s">
        <v>14</v>
      </c>
      <c r="G61" s="77"/>
      <c r="H61" s="78" t="s">
        <v>125</v>
      </c>
      <c r="I61" s="79">
        <v>0.9</v>
      </c>
      <c r="J61" s="79">
        <f t="shared" si="3"/>
        <v>154.60000000000002</v>
      </c>
      <c r="K61" s="79">
        <f>K60+I61</f>
        <v>5.5</v>
      </c>
      <c r="L61" s="82" t="s">
        <v>135</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row>
    <row r="62" spans="1:235" ht="13.5" customHeight="1">
      <c r="A62" s="67">
        <f t="shared" si="0"/>
        <v>59</v>
      </c>
      <c r="B62" s="72" t="s">
        <v>12</v>
      </c>
      <c r="C62" s="73" t="s">
        <v>76</v>
      </c>
      <c r="D62" s="81" t="s">
        <v>136</v>
      </c>
      <c r="E62" s="83"/>
      <c r="F62" s="50" t="s">
        <v>51</v>
      </c>
      <c r="G62" s="51" t="s">
        <v>52</v>
      </c>
      <c r="H62" s="78" t="s">
        <v>137</v>
      </c>
      <c r="I62" s="79">
        <v>0.20000000000001711</v>
      </c>
      <c r="J62" s="79">
        <f t="shared" si="3"/>
        <v>154.80000000000004</v>
      </c>
      <c r="K62" s="79">
        <f t="shared" ref="K62:K72" si="7">K61+I62</f>
        <v>5.7000000000000171</v>
      </c>
      <c r="L62" s="82" t="s">
        <v>138</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row>
    <row r="63" spans="1:235" ht="13.5" customHeight="1">
      <c r="A63" s="67">
        <f t="shared" si="0"/>
        <v>60</v>
      </c>
      <c r="B63" s="72" t="s">
        <v>17</v>
      </c>
      <c r="C63" s="84"/>
      <c r="D63" s="81" t="s">
        <v>21</v>
      </c>
      <c r="E63" s="83"/>
      <c r="F63" s="50" t="s">
        <v>51</v>
      </c>
      <c r="G63" s="51" t="s">
        <v>52</v>
      </c>
      <c r="H63" s="78" t="s">
        <v>139</v>
      </c>
      <c r="I63" s="79">
        <v>0.69999999999998863</v>
      </c>
      <c r="J63" s="79">
        <f t="shared" si="3"/>
        <v>155.50000000000003</v>
      </c>
      <c r="K63" s="79">
        <f t="shared" si="7"/>
        <v>6.4000000000000057</v>
      </c>
      <c r="L63" s="82" t="s">
        <v>140</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row>
    <row r="64" spans="1:235" ht="13.5" customHeight="1">
      <c r="A64" s="67">
        <f t="shared" si="0"/>
        <v>61</v>
      </c>
      <c r="B64" s="72" t="s">
        <v>8</v>
      </c>
      <c r="C64" s="84"/>
      <c r="D64" s="81" t="s">
        <v>141</v>
      </c>
      <c r="E64" s="83"/>
      <c r="F64" s="73" t="s">
        <v>24</v>
      </c>
      <c r="G64" s="77"/>
      <c r="H64" s="78" t="s">
        <v>139</v>
      </c>
      <c r="I64" s="79">
        <v>2.6</v>
      </c>
      <c r="J64" s="79">
        <f t="shared" si="3"/>
        <v>158.10000000000002</v>
      </c>
      <c r="K64" s="79">
        <f t="shared" si="7"/>
        <v>9.0000000000000053</v>
      </c>
      <c r="L64" s="82" t="s">
        <v>142</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row>
    <row r="65" spans="1:235" ht="13.5" customHeight="1">
      <c r="A65" s="67">
        <f t="shared" si="0"/>
        <v>62</v>
      </c>
      <c r="B65" s="72" t="s">
        <v>12</v>
      </c>
      <c r="C65" s="73" t="s">
        <v>76</v>
      </c>
      <c r="D65" s="81" t="s">
        <v>143</v>
      </c>
      <c r="E65" s="83"/>
      <c r="F65" s="50" t="s">
        <v>51</v>
      </c>
      <c r="G65" s="51" t="s">
        <v>52</v>
      </c>
      <c r="H65" s="78" t="s">
        <v>139</v>
      </c>
      <c r="I65" s="79">
        <v>7.2</v>
      </c>
      <c r="J65" s="79">
        <f t="shared" si="3"/>
        <v>165.3</v>
      </c>
      <c r="K65" s="79">
        <f t="shared" si="7"/>
        <v>16.200000000000006</v>
      </c>
      <c r="L65" s="82" t="s">
        <v>144</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row>
    <row r="66" spans="1:235" ht="13.5" customHeight="1">
      <c r="A66" s="67">
        <f t="shared" si="0"/>
        <v>63</v>
      </c>
      <c r="B66" s="72" t="s">
        <v>31</v>
      </c>
      <c r="C66" s="73" t="s">
        <v>76</v>
      </c>
      <c r="D66" s="81" t="s">
        <v>145</v>
      </c>
      <c r="E66" s="83"/>
      <c r="F66" s="50" t="s">
        <v>51</v>
      </c>
      <c r="G66" s="51" t="s">
        <v>52</v>
      </c>
      <c r="H66" s="78" t="s">
        <v>139</v>
      </c>
      <c r="I66" s="79">
        <v>18.3</v>
      </c>
      <c r="J66" s="79">
        <f t="shared" si="3"/>
        <v>183.60000000000002</v>
      </c>
      <c r="K66" s="79">
        <f t="shared" si="7"/>
        <v>34.500000000000007</v>
      </c>
      <c r="L66" s="82" t="s">
        <v>110</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row>
    <row r="67" spans="1:235" ht="13.5" customHeight="1">
      <c r="A67" s="67">
        <f t="shared" si="0"/>
        <v>64</v>
      </c>
      <c r="B67" s="72" t="s">
        <v>12</v>
      </c>
      <c r="C67" s="73" t="s">
        <v>76</v>
      </c>
      <c r="D67" s="81" t="s">
        <v>146</v>
      </c>
      <c r="E67" s="83"/>
      <c r="F67" s="50" t="s">
        <v>51</v>
      </c>
      <c r="G67" s="51" t="s">
        <v>52</v>
      </c>
      <c r="H67" s="78" t="s">
        <v>139</v>
      </c>
      <c r="I67" s="79">
        <v>3.4000000000000061</v>
      </c>
      <c r="J67" s="79">
        <f t="shared" si="3"/>
        <v>187.00000000000003</v>
      </c>
      <c r="K67" s="79">
        <f t="shared" si="7"/>
        <v>37.900000000000013</v>
      </c>
      <c r="L67" s="82" t="s">
        <v>147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row>
    <row r="68" spans="1:235" ht="13.5" customHeight="1">
      <c r="A68" s="67">
        <f t="shared" si="0"/>
        <v>65</v>
      </c>
      <c r="B68" s="72" t="s">
        <v>12</v>
      </c>
      <c r="C68" s="73" t="s">
        <v>76</v>
      </c>
      <c r="D68" s="81" t="s">
        <v>148</v>
      </c>
      <c r="E68" s="75" t="s">
        <v>13</v>
      </c>
      <c r="F68" s="76" t="s">
        <v>14</v>
      </c>
      <c r="G68" s="77"/>
      <c r="H68" s="78" t="s">
        <v>149</v>
      </c>
      <c r="I68" s="79">
        <v>12.700000000000021</v>
      </c>
      <c r="J68" s="79">
        <f t="shared" si="3"/>
        <v>199.70000000000005</v>
      </c>
      <c r="K68" s="79">
        <f t="shared" si="7"/>
        <v>50.600000000000037</v>
      </c>
      <c r="L68" s="82" t="s">
        <v>150</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row>
    <row r="69" spans="1:235" ht="13.5" customHeight="1">
      <c r="A69" s="67">
        <f t="shared" si="0"/>
        <v>66</v>
      </c>
      <c r="B69" s="72" t="s">
        <v>31</v>
      </c>
      <c r="C69" s="73" t="s">
        <v>76</v>
      </c>
      <c r="D69" s="81" t="s">
        <v>151</v>
      </c>
      <c r="E69" s="83"/>
      <c r="F69" s="50" t="s">
        <v>51</v>
      </c>
      <c r="G69" s="51" t="s">
        <v>52</v>
      </c>
      <c r="H69" s="78" t="s">
        <v>149</v>
      </c>
      <c r="I69" s="79">
        <v>5.5</v>
      </c>
      <c r="J69" s="79">
        <f t="shared" si="3"/>
        <v>205.20000000000005</v>
      </c>
      <c r="K69" s="79">
        <f t="shared" si="7"/>
        <v>56.100000000000037</v>
      </c>
      <c r="L69" s="82" t="s">
        <v>152</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row>
    <row r="70" spans="1:235" ht="13.5" customHeight="1">
      <c r="A70" s="67">
        <f t="shared" ref="A70:A118" si="8">A69+1</f>
        <v>67</v>
      </c>
      <c r="B70" s="72" t="s">
        <v>12</v>
      </c>
      <c r="C70" s="73" t="s">
        <v>76</v>
      </c>
      <c r="D70" s="74"/>
      <c r="E70" s="75" t="s">
        <v>13</v>
      </c>
      <c r="F70" s="76" t="s">
        <v>14</v>
      </c>
      <c r="G70" s="77"/>
      <c r="H70" s="78" t="s">
        <v>153</v>
      </c>
      <c r="I70" s="79">
        <v>0.3</v>
      </c>
      <c r="J70" s="79">
        <f t="shared" si="3"/>
        <v>205.50000000000006</v>
      </c>
      <c r="K70" s="79">
        <f t="shared" si="7"/>
        <v>56.400000000000034</v>
      </c>
      <c r="L70" s="82" t="s">
        <v>154</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row>
    <row r="71" spans="1:235" ht="13.5" customHeight="1">
      <c r="A71" s="71">
        <f t="shared" si="8"/>
        <v>68</v>
      </c>
      <c r="B71" s="72" t="s">
        <v>12</v>
      </c>
      <c r="C71" s="73" t="s">
        <v>76</v>
      </c>
      <c r="D71" s="81" t="s">
        <v>237</v>
      </c>
      <c r="E71" s="83"/>
      <c r="F71" s="73" t="s">
        <v>24</v>
      </c>
      <c r="G71" s="77"/>
      <c r="H71" s="78" t="s">
        <v>153</v>
      </c>
      <c r="I71" s="79">
        <v>1.4</v>
      </c>
      <c r="J71" s="79">
        <f t="shared" si="3"/>
        <v>206.90000000000006</v>
      </c>
      <c r="K71" s="79">
        <f t="shared" si="7"/>
        <v>57.800000000000033</v>
      </c>
      <c r="L71" s="86" t="s">
        <v>238</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row>
    <row r="72" spans="1:235" ht="13.5" customHeight="1">
      <c r="A72" s="58">
        <f t="shared" si="8"/>
        <v>69</v>
      </c>
      <c r="B72" s="59" t="s">
        <v>347</v>
      </c>
      <c r="C72" s="60"/>
      <c r="D72" s="96" t="s">
        <v>239</v>
      </c>
      <c r="E72" s="59"/>
      <c r="F72" s="98" t="s">
        <v>156</v>
      </c>
      <c r="G72" s="63"/>
      <c r="H72" s="64" t="s">
        <v>153</v>
      </c>
      <c r="I72" s="65">
        <v>4.7</v>
      </c>
      <c r="J72" s="65">
        <f>I72+J71</f>
        <v>211.60000000000005</v>
      </c>
      <c r="K72" s="65">
        <f t="shared" si="7"/>
        <v>62.500000000000036</v>
      </c>
      <c r="L72" s="70" t="s">
        <v>331</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row>
    <row r="73" spans="1:235" ht="13.5" customHeight="1">
      <c r="A73" s="71">
        <f t="shared" si="8"/>
        <v>70</v>
      </c>
      <c r="B73" s="72" t="s">
        <v>31</v>
      </c>
      <c r="C73" s="73" t="s">
        <v>76</v>
      </c>
      <c r="D73" s="81" t="s">
        <v>241</v>
      </c>
      <c r="E73" s="75" t="s">
        <v>13</v>
      </c>
      <c r="F73" s="76" t="s">
        <v>14</v>
      </c>
      <c r="G73" s="77"/>
      <c r="H73" s="78" t="s">
        <v>163</v>
      </c>
      <c r="I73" s="79">
        <v>0.9</v>
      </c>
      <c r="J73" s="79">
        <f t="shared" si="3"/>
        <v>212.50000000000006</v>
      </c>
      <c r="K73" s="79">
        <f>I73</f>
        <v>0.9</v>
      </c>
      <c r="L73" s="8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row>
    <row r="74" spans="1:235" ht="13.5" customHeight="1">
      <c r="A74" s="71">
        <f t="shared" si="8"/>
        <v>71</v>
      </c>
      <c r="B74" s="72" t="s">
        <v>31</v>
      </c>
      <c r="C74" s="84"/>
      <c r="D74" s="74"/>
      <c r="E74" s="83"/>
      <c r="F74" s="50" t="s">
        <v>51</v>
      </c>
      <c r="G74" s="51" t="s">
        <v>52</v>
      </c>
      <c r="H74" s="78" t="s">
        <v>242</v>
      </c>
      <c r="I74" s="79">
        <v>2.9000000000000061</v>
      </c>
      <c r="J74" s="79">
        <f t="shared" si="3"/>
        <v>215.40000000000006</v>
      </c>
      <c r="K74" s="79">
        <f>K73+I74</f>
        <v>3.800000000000006</v>
      </c>
      <c r="L74" s="82" t="s">
        <v>243</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row>
    <row r="75" spans="1:235" ht="13.5" customHeight="1">
      <c r="A75" s="71">
        <f t="shared" si="8"/>
        <v>72</v>
      </c>
      <c r="B75" s="72" t="s">
        <v>31</v>
      </c>
      <c r="C75" s="73" t="s">
        <v>76</v>
      </c>
      <c r="D75" s="81" t="s">
        <v>159</v>
      </c>
      <c r="E75" s="83"/>
      <c r="F75" s="73" t="s">
        <v>24</v>
      </c>
      <c r="G75" s="77"/>
      <c r="H75" s="78" t="s">
        <v>160</v>
      </c>
      <c r="I75" s="79">
        <v>2.2000000000000171</v>
      </c>
      <c r="J75" s="79">
        <f t="shared" si="3"/>
        <v>217.60000000000008</v>
      </c>
      <c r="K75" s="79">
        <f t="shared" ref="K75:K94" si="9">K74+I75</f>
        <v>6.0000000000000231</v>
      </c>
      <c r="L75" s="80"/>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row>
    <row r="76" spans="1:235" ht="13.5" customHeight="1">
      <c r="A76" s="71">
        <f t="shared" si="8"/>
        <v>73</v>
      </c>
      <c r="B76" s="72" t="s">
        <v>68</v>
      </c>
      <c r="C76" s="73" t="s">
        <v>76</v>
      </c>
      <c r="D76" s="81" t="s">
        <v>162</v>
      </c>
      <c r="E76" s="83"/>
      <c r="F76" s="73" t="s">
        <v>24</v>
      </c>
      <c r="G76" s="77"/>
      <c r="H76" s="78" t="s">
        <v>163</v>
      </c>
      <c r="I76" s="79">
        <v>8.5</v>
      </c>
      <c r="J76" s="79">
        <f t="shared" si="3"/>
        <v>226.10000000000008</v>
      </c>
      <c r="K76" s="79">
        <f t="shared" si="9"/>
        <v>14.500000000000023</v>
      </c>
      <c r="L76" s="80"/>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row>
    <row r="77" spans="1:235" ht="13.5" customHeight="1">
      <c r="A77" s="71">
        <f t="shared" si="8"/>
        <v>74</v>
      </c>
      <c r="B77" s="72" t="s">
        <v>31</v>
      </c>
      <c r="C77" s="73" t="s">
        <v>76</v>
      </c>
      <c r="D77" s="74"/>
      <c r="E77" s="83"/>
      <c r="F77" s="50" t="s">
        <v>51</v>
      </c>
      <c r="G77" s="51" t="s">
        <v>52</v>
      </c>
      <c r="H77" s="78" t="s">
        <v>20</v>
      </c>
      <c r="I77" s="79">
        <v>9.9999999999994316E-2</v>
      </c>
      <c r="J77" s="79">
        <f t="shared" si="3"/>
        <v>226.20000000000007</v>
      </c>
      <c r="K77" s="79">
        <f t="shared" si="9"/>
        <v>14.600000000000017</v>
      </c>
      <c r="L77" s="82" t="s">
        <v>164</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row>
    <row r="78" spans="1:235" ht="13.5" customHeight="1">
      <c r="A78" s="71">
        <f t="shared" si="8"/>
        <v>75</v>
      </c>
      <c r="B78" s="72" t="s">
        <v>8</v>
      </c>
      <c r="C78" s="73" t="s">
        <v>76</v>
      </c>
      <c r="D78" s="74"/>
      <c r="E78" s="83"/>
      <c r="F78" s="73" t="s">
        <v>24</v>
      </c>
      <c r="G78" s="77"/>
      <c r="H78" s="78" t="s">
        <v>20</v>
      </c>
      <c r="I78" s="79">
        <v>0.6</v>
      </c>
      <c r="J78" s="79">
        <f t="shared" si="3"/>
        <v>226.80000000000007</v>
      </c>
      <c r="K78" s="79">
        <f t="shared" si="9"/>
        <v>15.200000000000017</v>
      </c>
      <c r="L78" s="87" t="s">
        <v>165</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row>
    <row r="79" spans="1:235" ht="13.5" customHeight="1">
      <c r="A79" s="71">
        <f t="shared" si="8"/>
        <v>76</v>
      </c>
      <c r="B79" s="72" t="s">
        <v>8</v>
      </c>
      <c r="C79" s="84"/>
      <c r="D79" s="81" t="s">
        <v>166</v>
      </c>
      <c r="E79" s="83"/>
      <c r="F79" s="73" t="s">
        <v>24</v>
      </c>
      <c r="G79" s="77"/>
      <c r="H79" s="78" t="s">
        <v>20</v>
      </c>
      <c r="I79" s="79">
        <v>3.3</v>
      </c>
      <c r="J79" s="79">
        <f t="shared" si="3"/>
        <v>230.10000000000008</v>
      </c>
      <c r="K79" s="79">
        <f t="shared" si="9"/>
        <v>18.500000000000018</v>
      </c>
      <c r="L79" s="82" t="s">
        <v>152</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row>
    <row r="80" spans="1:235" ht="13.5" customHeight="1">
      <c r="A80" s="71">
        <f t="shared" si="8"/>
        <v>77</v>
      </c>
      <c r="B80" s="72" t="s">
        <v>17</v>
      </c>
      <c r="C80" s="84"/>
      <c r="D80" s="81" t="s">
        <v>21</v>
      </c>
      <c r="E80" s="83"/>
      <c r="F80" s="50" t="s">
        <v>51</v>
      </c>
      <c r="G80" s="51" t="s">
        <v>52</v>
      </c>
      <c r="H80" s="78" t="s">
        <v>167</v>
      </c>
      <c r="I80" s="79">
        <v>1.2999999999999829</v>
      </c>
      <c r="J80" s="79">
        <f t="shared" si="3"/>
        <v>231.40000000000006</v>
      </c>
      <c r="K80" s="79">
        <f t="shared" si="9"/>
        <v>19.8</v>
      </c>
      <c r="L80" s="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row>
    <row r="81" spans="1:235" ht="13.5" customHeight="1">
      <c r="A81" s="71">
        <f t="shared" si="8"/>
        <v>78</v>
      </c>
      <c r="B81" s="72" t="s">
        <v>17</v>
      </c>
      <c r="C81" s="73" t="s">
        <v>76</v>
      </c>
      <c r="D81" s="81" t="s">
        <v>168</v>
      </c>
      <c r="E81" s="75" t="s">
        <v>13</v>
      </c>
      <c r="F81" s="76" t="s">
        <v>14</v>
      </c>
      <c r="G81" s="77"/>
      <c r="H81" s="78" t="s">
        <v>167</v>
      </c>
      <c r="I81" s="79">
        <v>0.70000000000001705</v>
      </c>
      <c r="J81" s="79">
        <f t="shared" si="3"/>
        <v>232.10000000000008</v>
      </c>
      <c r="K81" s="79">
        <f t="shared" si="9"/>
        <v>20.500000000000018</v>
      </c>
      <c r="L81" s="80"/>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row>
    <row r="82" spans="1:235" ht="13.5" customHeight="1">
      <c r="A82" s="71">
        <f t="shared" si="8"/>
        <v>79</v>
      </c>
      <c r="B82" s="72" t="s">
        <v>12</v>
      </c>
      <c r="C82" s="73" t="s">
        <v>76</v>
      </c>
      <c r="D82" s="81" t="s">
        <v>169</v>
      </c>
      <c r="E82" s="85"/>
      <c r="F82" s="50" t="s">
        <v>51</v>
      </c>
      <c r="G82" s="51" t="s">
        <v>52</v>
      </c>
      <c r="H82" s="78" t="s">
        <v>167</v>
      </c>
      <c r="I82" s="79">
        <v>0.89999999999997726</v>
      </c>
      <c r="J82" s="79">
        <f t="shared" si="3"/>
        <v>233.00000000000006</v>
      </c>
      <c r="K82" s="79">
        <f t="shared" si="9"/>
        <v>21.399999999999995</v>
      </c>
      <c r="L82" s="82" t="s">
        <v>170</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row>
    <row r="83" spans="1:235" ht="13.5" customHeight="1">
      <c r="A83" s="71">
        <f t="shared" si="8"/>
        <v>80</v>
      </c>
      <c r="B83" s="72" t="s">
        <v>12</v>
      </c>
      <c r="C83" s="73" t="s">
        <v>76</v>
      </c>
      <c r="D83" s="81" t="s">
        <v>171</v>
      </c>
      <c r="E83" s="75" t="s">
        <v>13</v>
      </c>
      <c r="F83" s="76" t="s">
        <v>14</v>
      </c>
      <c r="G83" s="77"/>
      <c r="H83" s="78" t="s">
        <v>172</v>
      </c>
      <c r="I83" s="79">
        <v>3.9000000000000061</v>
      </c>
      <c r="J83" s="79">
        <f t="shared" si="3"/>
        <v>236.90000000000006</v>
      </c>
      <c r="K83" s="79">
        <f t="shared" si="9"/>
        <v>25.3</v>
      </c>
      <c r="L83" s="122" t="s">
        <v>173</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row>
    <row r="84" spans="1:235" ht="13.5" customHeight="1">
      <c r="A84" s="71">
        <f t="shared" si="8"/>
        <v>81</v>
      </c>
      <c r="B84" s="72" t="s">
        <v>68</v>
      </c>
      <c r="C84" s="73" t="s">
        <v>76</v>
      </c>
      <c r="D84" s="74" t="s">
        <v>174</v>
      </c>
      <c r="E84" s="83"/>
      <c r="F84" s="73" t="s">
        <v>24</v>
      </c>
      <c r="G84" s="77"/>
      <c r="H84" s="78" t="s">
        <v>172</v>
      </c>
      <c r="I84" s="79">
        <v>6.7</v>
      </c>
      <c r="J84" s="79">
        <f t="shared" si="3"/>
        <v>243.60000000000005</v>
      </c>
      <c r="K84" s="79">
        <f t="shared" si="9"/>
        <v>32</v>
      </c>
      <c r="L84" s="88" t="s">
        <v>175</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row>
    <row r="85" spans="1:235" ht="13.5" customHeight="1">
      <c r="A85" s="71">
        <f t="shared" si="8"/>
        <v>82</v>
      </c>
      <c r="B85" s="72" t="s">
        <v>68</v>
      </c>
      <c r="C85" s="73" t="s">
        <v>76</v>
      </c>
      <c r="D85" s="74"/>
      <c r="E85" s="83"/>
      <c r="F85" s="73" t="s">
        <v>24</v>
      </c>
      <c r="G85" s="51"/>
      <c r="H85" s="78" t="s">
        <v>172</v>
      </c>
      <c r="I85" s="79">
        <v>4.4000000000000004</v>
      </c>
      <c r="J85" s="79">
        <f t="shared" si="3"/>
        <v>248.00000000000006</v>
      </c>
      <c r="K85" s="148">
        <f t="shared" si="9"/>
        <v>36.4</v>
      </c>
      <c r="L85" s="132" t="s">
        <v>176</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row>
    <row r="86" spans="1:235" ht="13.5" customHeight="1">
      <c r="A86" s="71">
        <f t="shared" si="8"/>
        <v>83</v>
      </c>
      <c r="B86" s="72" t="s">
        <v>31</v>
      </c>
      <c r="C86" s="73" t="s">
        <v>76</v>
      </c>
      <c r="D86" s="81" t="s">
        <v>177</v>
      </c>
      <c r="E86" s="83"/>
      <c r="F86" s="50" t="s">
        <v>51</v>
      </c>
      <c r="G86" s="51" t="s">
        <v>52</v>
      </c>
      <c r="H86" s="78" t="s">
        <v>20</v>
      </c>
      <c r="I86" s="79">
        <v>1.8</v>
      </c>
      <c r="J86" s="79">
        <f t="shared" si="3"/>
        <v>249.80000000000007</v>
      </c>
      <c r="K86" s="79">
        <f t="shared" si="9"/>
        <v>38.199999999999996</v>
      </c>
      <c r="L86" s="133"/>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row>
    <row r="87" spans="1:235" ht="13.5" customHeight="1">
      <c r="A87" s="71">
        <f t="shared" si="8"/>
        <v>84</v>
      </c>
      <c r="B87" s="72" t="s">
        <v>68</v>
      </c>
      <c r="C87" s="73" t="s">
        <v>76</v>
      </c>
      <c r="D87" s="81" t="s">
        <v>178</v>
      </c>
      <c r="E87" s="83" t="s">
        <v>13</v>
      </c>
      <c r="F87" s="76" t="s">
        <v>14</v>
      </c>
      <c r="G87" s="51"/>
      <c r="H87" s="78" t="s">
        <v>103</v>
      </c>
      <c r="I87" s="79">
        <v>1.399999999999977</v>
      </c>
      <c r="J87" s="79">
        <f t="shared" si="3"/>
        <v>251.20000000000005</v>
      </c>
      <c r="K87" s="79">
        <f t="shared" si="9"/>
        <v>39.599999999999973</v>
      </c>
      <c r="L87" s="8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row>
    <row r="88" spans="1:235" ht="13.5" customHeight="1">
      <c r="A88" s="71">
        <f t="shared" si="8"/>
        <v>85</v>
      </c>
      <c r="B88" s="72" t="s">
        <v>12</v>
      </c>
      <c r="C88" s="73" t="s">
        <v>76</v>
      </c>
      <c r="D88" s="81" t="s">
        <v>179</v>
      </c>
      <c r="E88" s="75"/>
      <c r="F88" s="50" t="s">
        <v>51</v>
      </c>
      <c r="G88" s="77" t="s">
        <v>52</v>
      </c>
      <c r="H88" s="78" t="s">
        <v>180</v>
      </c>
      <c r="I88" s="79">
        <v>1.1000000000000001</v>
      </c>
      <c r="J88" s="79">
        <f t="shared" si="3"/>
        <v>252.30000000000004</v>
      </c>
      <c r="K88" s="79">
        <f t="shared" si="9"/>
        <v>40.699999999999974</v>
      </c>
      <c r="L88" s="80"/>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row>
    <row r="89" spans="1:235" ht="13.5" customHeight="1">
      <c r="A89" s="71">
        <f t="shared" si="8"/>
        <v>86</v>
      </c>
      <c r="B89" s="72" t="s">
        <v>12</v>
      </c>
      <c r="C89" s="73" t="s">
        <v>76</v>
      </c>
      <c r="D89" s="81" t="s">
        <v>181</v>
      </c>
      <c r="E89" s="83" t="s">
        <v>13</v>
      </c>
      <c r="F89" s="76" t="s">
        <v>14</v>
      </c>
      <c r="G89" s="51"/>
      <c r="H89" s="78" t="s">
        <v>182</v>
      </c>
      <c r="I89" s="79">
        <v>0.3</v>
      </c>
      <c r="J89" s="79">
        <f t="shared" si="3"/>
        <v>252.60000000000005</v>
      </c>
      <c r="K89" s="79">
        <f t="shared" si="9"/>
        <v>40.999999999999972</v>
      </c>
      <c r="L89" s="80" t="s">
        <v>183</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row>
    <row r="90" spans="1:235" ht="13.5" customHeight="1">
      <c r="A90" s="71">
        <f t="shared" si="8"/>
        <v>87</v>
      </c>
      <c r="B90" s="72" t="s">
        <v>12</v>
      </c>
      <c r="C90" s="73" t="s">
        <v>76</v>
      </c>
      <c r="D90" s="81" t="s">
        <v>184</v>
      </c>
      <c r="E90" s="75" t="s">
        <v>13</v>
      </c>
      <c r="F90" s="76" t="s">
        <v>14</v>
      </c>
      <c r="G90" s="77"/>
      <c r="H90" s="78" t="s">
        <v>182</v>
      </c>
      <c r="I90" s="79">
        <v>0.40000000000000568</v>
      </c>
      <c r="J90" s="79">
        <f t="shared" si="3"/>
        <v>253.00000000000006</v>
      </c>
      <c r="K90" s="79">
        <f t="shared" si="9"/>
        <v>41.399999999999977</v>
      </c>
      <c r="L90" s="82" t="s">
        <v>185</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row>
    <row r="91" spans="1:235" ht="13.5" customHeight="1">
      <c r="A91" s="71">
        <f t="shared" si="8"/>
        <v>88</v>
      </c>
      <c r="B91" s="72" t="s">
        <v>12</v>
      </c>
      <c r="C91" s="73" t="s">
        <v>76</v>
      </c>
      <c r="D91" s="81" t="s">
        <v>186</v>
      </c>
      <c r="E91" s="75"/>
      <c r="F91" s="73" t="s">
        <v>24</v>
      </c>
      <c r="G91" s="77"/>
      <c r="H91" s="78" t="s">
        <v>182</v>
      </c>
      <c r="I91" s="79">
        <v>2.5</v>
      </c>
      <c r="J91" s="79">
        <f t="shared" si="3"/>
        <v>255.50000000000006</v>
      </c>
      <c r="K91" s="79">
        <f t="shared" si="9"/>
        <v>43.899999999999977</v>
      </c>
      <c r="L91" s="82"/>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row>
    <row r="92" spans="1:235" ht="13.5" customHeight="1">
      <c r="A92" s="71">
        <f t="shared" si="8"/>
        <v>89</v>
      </c>
      <c r="B92" s="72" t="s">
        <v>12</v>
      </c>
      <c r="C92" s="73" t="s">
        <v>76</v>
      </c>
      <c r="D92" s="81" t="s">
        <v>187</v>
      </c>
      <c r="E92" s="83"/>
      <c r="F92" s="73" t="s">
        <v>24</v>
      </c>
      <c r="G92" s="77"/>
      <c r="H92" s="78" t="s">
        <v>20</v>
      </c>
      <c r="I92" s="79">
        <v>2.4000000000000061</v>
      </c>
      <c r="J92" s="79">
        <f t="shared" si="3"/>
        <v>257.90000000000009</v>
      </c>
      <c r="K92" s="79">
        <f t="shared" si="9"/>
        <v>46.299999999999983</v>
      </c>
      <c r="L92" s="80"/>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row>
    <row r="93" spans="1:235" ht="13.5" customHeight="1">
      <c r="A93" s="67">
        <f t="shared" si="8"/>
        <v>90</v>
      </c>
      <c r="B93" s="18" t="s">
        <v>17</v>
      </c>
      <c r="C93" s="26" t="s">
        <v>76</v>
      </c>
      <c r="D93" s="28"/>
      <c r="E93" s="29"/>
      <c r="F93" s="50" t="s">
        <v>51</v>
      </c>
      <c r="G93" s="51" t="s">
        <v>52</v>
      </c>
      <c r="H93" s="24" t="s">
        <v>188</v>
      </c>
      <c r="I93" s="68">
        <v>2.7</v>
      </c>
      <c r="J93" s="79">
        <f t="shared" si="3"/>
        <v>260.60000000000008</v>
      </c>
      <c r="K93" s="79">
        <f t="shared" si="9"/>
        <v>48.999999999999986</v>
      </c>
      <c r="L93" s="27"/>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row>
    <row r="94" spans="1:235" ht="13.5" customHeight="1">
      <c r="A94" s="58">
        <f t="shared" si="8"/>
        <v>91</v>
      </c>
      <c r="B94" s="59" t="s">
        <v>8</v>
      </c>
      <c r="C94" s="60"/>
      <c r="D94" s="96" t="s">
        <v>189</v>
      </c>
      <c r="E94" s="61"/>
      <c r="F94" s="69" t="s">
        <v>82</v>
      </c>
      <c r="G94" s="63"/>
      <c r="H94" s="64" t="s">
        <v>188</v>
      </c>
      <c r="I94" s="65">
        <v>1.399999999999977</v>
      </c>
      <c r="J94" s="65">
        <f>I94+J93</f>
        <v>262.00000000000006</v>
      </c>
      <c r="K94" s="65">
        <f t="shared" si="9"/>
        <v>50.399999999999963</v>
      </c>
      <c r="L94" s="70" t="s">
        <v>332</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row>
    <row r="95" spans="1:235" ht="13.5" customHeight="1">
      <c r="A95" s="71">
        <f t="shared" si="8"/>
        <v>92</v>
      </c>
      <c r="B95" s="72" t="s">
        <v>17</v>
      </c>
      <c r="C95" s="73" t="s">
        <v>76</v>
      </c>
      <c r="D95" s="74"/>
      <c r="E95" s="75" t="s">
        <v>13</v>
      </c>
      <c r="F95" s="76" t="s">
        <v>14</v>
      </c>
      <c r="G95" s="77"/>
      <c r="H95" s="78" t="s">
        <v>190</v>
      </c>
      <c r="I95" s="79">
        <v>0.8</v>
      </c>
      <c r="J95" s="79">
        <f>I95+J94</f>
        <v>262.80000000000007</v>
      </c>
      <c r="K95" s="79">
        <f>I95</f>
        <v>0.8</v>
      </c>
      <c r="L95" s="80"/>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row>
    <row r="96" spans="1:235" ht="13.5" customHeight="1">
      <c r="A96" s="71">
        <f t="shared" si="8"/>
        <v>93</v>
      </c>
      <c r="B96" s="72" t="s">
        <v>12</v>
      </c>
      <c r="C96" s="73" t="s">
        <v>18</v>
      </c>
      <c r="D96" s="74"/>
      <c r="E96" s="75" t="s">
        <v>13</v>
      </c>
      <c r="F96" s="76" t="s">
        <v>14</v>
      </c>
      <c r="G96" s="77"/>
      <c r="H96" s="78" t="s">
        <v>59</v>
      </c>
      <c r="I96" s="79">
        <v>1.9</v>
      </c>
      <c r="J96" s="79">
        <f>I96+J95</f>
        <v>264.70000000000005</v>
      </c>
      <c r="K96" s="79">
        <f>K95+I96</f>
        <v>2.7</v>
      </c>
      <c r="L96" s="82" t="s">
        <v>191</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row>
    <row r="97" spans="1:235" ht="13.5" customHeight="1">
      <c r="A97" s="71">
        <f t="shared" si="8"/>
        <v>94</v>
      </c>
      <c r="B97" s="72" t="s">
        <v>31</v>
      </c>
      <c r="C97" s="73" t="s">
        <v>76</v>
      </c>
      <c r="D97" s="81" t="s">
        <v>67</v>
      </c>
      <c r="E97" s="83"/>
      <c r="F97" s="73" t="s">
        <v>24</v>
      </c>
      <c r="G97" s="51"/>
      <c r="H97" s="78" t="s">
        <v>192</v>
      </c>
      <c r="I97" s="79">
        <v>5.9</v>
      </c>
      <c r="J97" s="79">
        <f>I97+J96</f>
        <v>270.60000000000002</v>
      </c>
      <c r="K97" s="79">
        <f t="shared" ref="K97:K118" si="10">K96+I97</f>
        <v>8.6000000000000014</v>
      </c>
      <c r="L97" s="80"/>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row>
    <row r="98" spans="1:235" ht="13.5" customHeight="1">
      <c r="A98" s="71">
        <f t="shared" si="8"/>
        <v>95</v>
      </c>
      <c r="B98" s="72" t="s">
        <v>12</v>
      </c>
      <c r="C98" s="73" t="s">
        <v>76</v>
      </c>
      <c r="D98" s="81" t="s">
        <v>64</v>
      </c>
      <c r="E98" s="83"/>
      <c r="F98" s="73" t="s">
        <v>24</v>
      </c>
      <c r="G98" s="77"/>
      <c r="H98" s="78" t="s">
        <v>20</v>
      </c>
      <c r="I98" s="79">
        <v>1.5</v>
      </c>
      <c r="J98" s="79">
        <f t="shared" ref="J98:J111" si="11">I98+J97</f>
        <v>272.10000000000002</v>
      </c>
      <c r="K98" s="79">
        <f t="shared" si="10"/>
        <v>10.100000000000001</v>
      </c>
      <c r="L98" s="80" t="s">
        <v>193</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row>
    <row r="99" spans="1:235" ht="13.5" customHeight="1">
      <c r="A99" s="71">
        <f t="shared" si="8"/>
        <v>96</v>
      </c>
      <c r="B99" s="72" t="s">
        <v>12</v>
      </c>
      <c r="C99" s="73" t="s">
        <v>76</v>
      </c>
      <c r="D99" s="81" t="s">
        <v>61</v>
      </c>
      <c r="E99" s="83"/>
      <c r="F99" s="73" t="s">
        <v>24</v>
      </c>
      <c r="G99" s="77"/>
      <c r="H99" s="78" t="s">
        <v>192</v>
      </c>
      <c r="I99" s="79">
        <v>1.5</v>
      </c>
      <c r="J99" s="79">
        <f t="shared" si="11"/>
        <v>273.60000000000002</v>
      </c>
      <c r="K99" s="79">
        <f t="shared" si="10"/>
        <v>11.600000000000001</v>
      </c>
      <c r="L99" s="80"/>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row>
    <row r="100" spans="1:235" ht="13.5" customHeight="1">
      <c r="A100" s="71">
        <f t="shared" si="8"/>
        <v>97</v>
      </c>
      <c r="B100" s="72" t="s">
        <v>12</v>
      </c>
      <c r="C100" s="73" t="s">
        <v>76</v>
      </c>
      <c r="D100" s="81" t="s">
        <v>58</v>
      </c>
      <c r="E100" s="83"/>
      <c r="F100" s="73" t="s">
        <v>24</v>
      </c>
      <c r="G100" s="77"/>
      <c r="H100" s="78" t="s">
        <v>192</v>
      </c>
      <c r="I100" s="79">
        <v>1.6</v>
      </c>
      <c r="J100" s="79">
        <f t="shared" si="11"/>
        <v>275.20000000000005</v>
      </c>
      <c r="K100" s="79">
        <f t="shared" si="10"/>
        <v>13.200000000000001</v>
      </c>
      <c r="L100" s="80" t="s">
        <v>194</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row>
    <row r="101" spans="1:235" ht="13.5" customHeight="1">
      <c r="A101" s="71">
        <f t="shared" si="8"/>
        <v>98</v>
      </c>
      <c r="B101" s="72" t="s">
        <v>12</v>
      </c>
      <c r="C101" s="73" t="s">
        <v>76</v>
      </c>
      <c r="D101" s="81" t="s">
        <v>55</v>
      </c>
      <c r="E101" s="83"/>
      <c r="F101" s="73" t="s">
        <v>24</v>
      </c>
      <c r="G101" s="77"/>
      <c r="H101" s="78" t="s">
        <v>195</v>
      </c>
      <c r="I101" s="79">
        <v>4.7</v>
      </c>
      <c r="J101" s="79">
        <f t="shared" si="11"/>
        <v>279.90000000000003</v>
      </c>
      <c r="K101" s="79">
        <f t="shared" si="10"/>
        <v>17.900000000000002</v>
      </c>
      <c r="L101" s="80" t="s">
        <v>196</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row>
    <row r="102" spans="1:235" ht="13.5" customHeight="1">
      <c r="A102" s="71">
        <f t="shared" si="8"/>
        <v>99</v>
      </c>
      <c r="B102" s="72" t="s">
        <v>12</v>
      </c>
      <c r="C102" s="73" t="s">
        <v>76</v>
      </c>
      <c r="D102" s="81" t="s">
        <v>53</v>
      </c>
      <c r="E102" s="83"/>
      <c r="F102" s="50" t="s">
        <v>51</v>
      </c>
      <c r="G102" s="51" t="s">
        <v>52</v>
      </c>
      <c r="H102" s="78" t="s">
        <v>20</v>
      </c>
      <c r="I102" s="79">
        <v>0.6</v>
      </c>
      <c r="J102" s="79">
        <f t="shared" si="11"/>
        <v>280.50000000000006</v>
      </c>
      <c r="K102" s="79">
        <f t="shared" si="10"/>
        <v>18.500000000000004</v>
      </c>
      <c r="L102" s="82" t="s">
        <v>197</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row>
    <row r="103" spans="1:235" ht="13.5" customHeight="1">
      <c r="A103" s="71">
        <f t="shared" si="8"/>
        <v>100</v>
      </c>
      <c r="B103" s="72" t="s">
        <v>17</v>
      </c>
      <c r="C103" s="84"/>
      <c r="D103" s="81" t="s">
        <v>21</v>
      </c>
      <c r="E103" s="75" t="s">
        <v>13</v>
      </c>
      <c r="F103" s="76" t="s">
        <v>14</v>
      </c>
      <c r="G103" s="77"/>
      <c r="H103" s="78" t="s">
        <v>20</v>
      </c>
      <c r="I103" s="79">
        <v>0.3</v>
      </c>
      <c r="J103" s="79">
        <f t="shared" si="11"/>
        <v>280.80000000000007</v>
      </c>
      <c r="K103" s="79">
        <f t="shared" si="10"/>
        <v>18.800000000000004</v>
      </c>
      <c r="L103" s="82" t="s">
        <v>49</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row>
    <row r="104" spans="1:235" ht="13.5" customHeight="1">
      <c r="A104" s="71">
        <f t="shared" si="8"/>
        <v>101</v>
      </c>
      <c r="B104" s="72" t="s">
        <v>12</v>
      </c>
      <c r="C104" s="84"/>
      <c r="D104" s="81" t="s">
        <v>21</v>
      </c>
      <c r="E104" s="83"/>
      <c r="F104" s="50" t="s">
        <v>51</v>
      </c>
      <c r="G104" s="51" t="s">
        <v>52</v>
      </c>
      <c r="H104" s="78" t="s">
        <v>20</v>
      </c>
      <c r="I104" s="79">
        <v>0.3</v>
      </c>
      <c r="J104" s="79">
        <f t="shared" si="11"/>
        <v>281.10000000000008</v>
      </c>
      <c r="K104" s="79">
        <f t="shared" si="10"/>
        <v>19.100000000000005</v>
      </c>
      <c r="L104" s="80"/>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row>
    <row r="105" spans="1:235" ht="13.5" customHeight="1">
      <c r="A105" s="71">
        <f t="shared" si="8"/>
        <v>102</v>
      </c>
      <c r="B105" s="72" t="s">
        <v>198</v>
      </c>
      <c r="C105" s="84"/>
      <c r="D105" s="81" t="s">
        <v>48</v>
      </c>
      <c r="E105" s="83"/>
      <c r="F105" s="73" t="s">
        <v>24</v>
      </c>
      <c r="G105" s="77"/>
      <c r="H105" s="78" t="s">
        <v>20</v>
      </c>
      <c r="I105" s="79">
        <v>0.1999999999999886</v>
      </c>
      <c r="J105" s="79">
        <f t="shared" si="11"/>
        <v>281.30000000000007</v>
      </c>
      <c r="K105" s="79">
        <f t="shared" si="10"/>
        <v>19.299999999999994</v>
      </c>
      <c r="L105" s="80" t="s">
        <v>199</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row>
    <row r="106" spans="1:235" ht="13.5" customHeight="1">
      <c r="A106" s="71">
        <f t="shared" si="8"/>
        <v>103</v>
      </c>
      <c r="B106" s="72" t="s">
        <v>12</v>
      </c>
      <c r="C106" s="73" t="s">
        <v>76</v>
      </c>
      <c r="D106" s="81" t="s">
        <v>45</v>
      </c>
      <c r="E106" s="83"/>
      <c r="F106" s="73" t="s">
        <v>24</v>
      </c>
      <c r="G106" s="77"/>
      <c r="H106" s="78" t="s">
        <v>20</v>
      </c>
      <c r="I106" s="79">
        <v>4.1000000000000227</v>
      </c>
      <c r="J106" s="79">
        <f t="shared" si="11"/>
        <v>285.40000000000009</v>
      </c>
      <c r="K106" s="79">
        <f t="shared" si="10"/>
        <v>23.400000000000016</v>
      </c>
      <c r="L106" s="82" t="s">
        <v>200</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row>
    <row r="107" spans="1:235" ht="13.5" customHeight="1">
      <c r="A107" s="71">
        <f t="shared" si="8"/>
        <v>104</v>
      </c>
      <c r="B107" s="72" t="s">
        <v>31</v>
      </c>
      <c r="C107" s="73" t="s">
        <v>76</v>
      </c>
      <c r="D107" s="81" t="s">
        <v>44</v>
      </c>
      <c r="E107" s="83"/>
      <c r="F107" s="50" t="s">
        <v>51</v>
      </c>
      <c r="G107" s="51" t="s">
        <v>52</v>
      </c>
      <c r="H107" s="78" t="s">
        <v>20</v>
      </c>
      <c r="I107" s="79">
        <v>2</v>
      </c>
      <c r="J107" s="79">
        <f t="shared" si="11"/>
        <v>287.40000000000009</v>
      </c>
      <c r="K107" s="79">
        <f t="shared" si="10"/>
        <v>25.400000000000016</v>
      </c>
      <c r="L107" s="82" t="s">
        <v>110</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row>
    <row r="108" spans="1:235" ht="13.5" customHeight="1">
      <c r="A108" s="71">
        <f t="shared" si="8"/>
        <v>105</v>
      </c>
      <c r="B108" s="72" t="s">
        <v>12</v>
      </c>
      <c r="C108" s="73" t="s">
        <v>76</v>
      </c>
      <c r="D108" s="81" t="s">
        <v>41</v>
      </c>
      <c r="E108" s="83"/>
      <c r="F108" s="73" t="s">
        <v>24</v>
      </c>
      <c r="G108" s="77"/>
      <c r="H108" s="78" t="s">
        <v>20</v>
      </c>
      <c r="I108" s="79">
        <v>1.1000000000000001</v>
      </c>
      <c r="J108" s="79">
        <f t="shared" si="11"/>
        <v>288.50000000000011</v>
      </c>
      <c r="K108" s="79">
        <f t="shared" si="10"/>
        <v>26.500000000000018</v>
      </c>
      <c r="L108" s="82" t="s">
        <v>304</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row>
    <row r="109" spans="1:235" ht="13.5" customHeight="1">
      <c r="A109" s="71">
        <f t="shared" si="8"/>
        <v>106</v>
      </c>
      <c r="B109" s="72" t="s">
        <v>12</v>
      </c>
      <c r="C109" s="73" t="s">
        <v>76</v>
      </c>
      <c r="D109" s="81" t="s">
        <v>40</v>
      </c>
      <c r="E109" s="83"/>
      <c r="F109" s="50" t="s">
        <v>51</v>
      </c>
      <c r="G109" s="51" t="s">
        <v>52</v>
      </c>
      <c r="H109" s="78" t="s">
        <v>38</v>
      </c>
      <c r="I109" s="79">
        <v>2</v>
      </c>
      <c r="J109" s="79">
        <f t="shared" si="11"/>
        <v>290.50000000000011</v>
      </c>
      <c r="K109" s="79">
        <f t="shared" si="10"/>
        <v>28.500000000000018</v>
      </c>
      <c r="L109" s="80"/>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row>
    <row r="110" spans="1:235" ht="13.5" customHeight="1">
      <c r="A110" s="71">
        <f t="shared" si="8"/>
        <v>107</v>
      </c>
      <c r="B110" s="72" t="s">
        <v>87</v>
      </c>
      <c r="C110" s="73" t="s">
        <v>76</v>
      </c>
      <c r="D110" s="74"/>
      <c r="E110" s="83"/>
      <c r="F110" s="50" t="s">
        <v>51</v>
      </c>
      <c r="G110" s="51" t="s">
        <v>52</v>
      </c>
      <c r="H110" s="78" t="s">
        <v>20</v>
      </c>
      <c r="I110" s="79">
        <v>0.59999999999996589</v>
      </c>
      <c r="J110" s="79">
        <f t="shared" si="11"/>
        <v>291.10000000000008</v>
      </c>
      <c r="K110" s="79">
        <f t="shared" si="10"/>
        <v>29.099999999999984</v>
      </c>
      <c r="L110" s="82" t="s">
        <v>205</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row>
    <row r="111" spans="1:235" ht="13.5" customHeight="1">
      <c r="A111" s="71">
        <f t="shared" si="8"/>
        <v>108</v>
      </c>
      <c r="B111" s="72" t="s">
        <v>12</v>
      </c>
      <c r="C111" s="73" t="s">
        <v>18</v>
      </c>
      <c r="D111" s="81" t="s">
        <v>34</v>
      </c>
      <c r="E111" s="83"/>
      <c r="F111" s="73" t="s">
        <v>24</v>
      </c>
      <c r="G111" s="77"/>
      <c r="H111" s="78" t="s">
        <v>20</v>
      </c>
      <c r="I111" s="79">
        <v>1.8000000000000109</v>
      </c>
      <c r="J111" s="79">
        <f t="shared" si="11"/>
        <v>292.90000000000009</v>
      </c>
      <c r="K111" s="79">
        <f t="shared" si="10"/>
        <v>30.899999999999995</v>
      </c>
      <c r="L111" s="82" t="s">
        <v>206</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row>
    <row r="112" spans="1:235" ht="13.5" customHeight="1">
      <c r="A112" s="71">
        <f t="shared" si="8"/>
        <v>109</v>
      </c>
      <c r="B112" s="72" t="s">
        <v>12</v>
      </c>
      <c r="C112" s="73" t="s">
        <v>18</v>
      </c>
      <c r="D112" s="81" t="s">
        <v>207</v>
      </c>
      <c r="E112" s="83"/>
      <c r="F112" s="50" t="s">
        <v>51</v>
      </c>
      <c r="G112" s="51" t="s">
        <v>52</v>
      </c>
      <c r="H112" s="78" t="s">
        <v>20</v>
      </c>
      <c r="I112" s="79">
        <v>1.4000000000000341</v>
      </c>
      <c r="J112" s="79">
        <f>I112+J111</f>
        <v>294.30000000000013</v>
      </c>
      <c r="K112" s="79">
        <f t="shared" si="10"/>
        <v>32.300000000000026</v>
      </c>
      <c r="L112" s="80"/>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row>
    <row r="113" spans="1:235" ht="13.5" customHeight="1">
      <c r="A113" s="71">
        <f t="shared" si="8"/>
        <v>110</v>
      </c>
      <c r="B113" s="72" t="s">
        <v>12</v>
      </c>
      <c r="C113" s="73" t="s">
        <v>76</v>
      </c>
      <c r="D113" s="81" t="s">
        <v>26</v>
      </c>
      <c r="E113" s="83"/>
      <c r="F113" s="50" t="s">
        <v>51</v>
      </c>
      <c r="G113" s="51" t="s">
        <v>52</v>
      </c>
      <c r="H113" s="78" t="s">
        <v>20</v>
      </c>
      <c r="I113" s="79">
        <v>3.3</v>
      </c>
      <c r="J113" s="79">
        <f>I113+J112</f>
        <v>297.60000000000014</v>
      </c>
      <c r="K113" s="79">
        <f t="shared" si="10"/>
        <v>35.600000000000023</v>
      </c>
      <c r="L113" s="82" t="s">
        <v>208</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row>
    <row r="114" spans="1:235" ht="13.5" customHeight="1">
      <c r="A114" s="71">
        <f t="shared" si="8"/>
        <v>111</v>
      </c>
      <c r="B114" s="72" t="s">
        <v>12</v>
      </c>
      <c r="C114" s="73" t="s">
        <v>76</v>
      </c>
      <c r="D114" s="81" t="s">
        <v>23</v>
      </c>
      <c r="E114" s="83"/>
      <c r="F114" s="73" t="s">
        <v>24</v>
      </c>
      <c r="G114" s="77"/>
      <c r="H114" s="78" t="s">
        <v>20</v>
      </c>
      <c r="I114" s="79">
        <v>0.70000000000004547</v>
      </c>
      <c r="J114" s="79">
        <f t="shared" ref="J114:J117" si="12">I114+J113</f>
        <v>298.30000000000018</v>
      </c>
      <c r="K114" s="79">
        <f t="shared" si="10"/>
        <v>36.300000000000068</v>
      </c>
      <c r="L114" s="82" t="s">
        <v>209</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row>
    <row r="115" spans="1:235" ht="13.5" customHeight="1">
      <c r="A115" s="71">
        <f t="shared" si="8"/>
        <v>112</v>
      </c>
      <c r="B115" s="72" t="s">
        <v>17</v>
      </c>
      <c r="C115" s="73" t="s">
        <v>76</v>
      </c>
      <c r="D115" s="81" t="s">
        <v>210</v>
      </c>
      <c r="E115" s="83"/>
      <c r="F115" s="50" t="s">
        <v>51</v>
      </c>
      <c r="G115" s="51" t="s">
        <v>52</v>
      </c>
      <c r="H115" s="78" t="s">
        <v>20</v>
      </c>
      <c r="I115" s="79">
        <v>0.3</v>
      </c>
      <c r="J115" s="79">
        <f t="shared" si="12"/>
        <v>298.60000000000019</v>
      </c>
      <c r="K115" s="79">
        <f t="shared" si="10"/>
        <v>36.600000000000065</v>
      </c>
      <c r="L115" s="82" t="s">
        <v>211</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row>
    <row r="116" spans="1:235" ht="13.5" customHeight="1">
      <c r="A116" s="71">
        <f t="shared" si="8"/>
        <v>113</v>
      </c>
      <c r="B116" s="72" t="s">
        <v>68</v>
      </c>
      <c r="C116" s="73" t="s">
        <v>76</v>
      </c>
      <c r="D116" s="94" t="s">
        <v>19</v>
      </c>
      <c r="E116" s="75" t="s">
        <v>13</v>
      </c>
      <c r="F116" s="76" t="s">
        <v>14</v>
      </c>
      <c r="G116" s="77"/>
      <c r="H116" s="78" t="s">
        <v>20</v>
      </c>
      <c r="I116" s="79">
        <v>0.1000000000000227</v>
      </c>
      <c r="J116" s="79">
        <f t="shared" si="12"/>
        <v>298.70000000000022</v>
      </c>
      <c r="K116" s="79">
        <f t="shared" si="10"/>
        <v>36.700000000000088</v>
      </c>
      <c r="L116" s="80"/>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row>
    <row r="117" spans="1:235" ht="13.5" customHeight="1">
      <c r="A117" s="71">
        <f t="shared" si="8"/>
        <v>114</v>
      </c>
      <c r="B117" s="72" t="s">
        <v>68</v>
      </c>
      <c r="C117" s="73"/>
      <c r="D117" s="94"/>
      <c r="E117" s="75" t="s">
        <v>13</v>
      </c>
      <c r="F117" s="76" t="s">
        <v>14</v>
      </c>
      <c r="G117" s="77"/>
      <c r="H117" s="78" t="s">
        <v>20</v>
      </c>
      <c r="I117" s="79">
        <v>3.4</v>
      </c>
      <c r="J117" s="79">
        <f t="shared" si="12"/>
        <v>302.10000000000019</v>
      </c>
      <c r="K117" s="79">
        <f t="shared" si="10"/>
        <v>40.100000000000087</v>
      </c>
      <c r="L117" s="80"/>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row>
    <row r="118" spans="1:235" ht="13.5" customHeight="1">
      <c r="A118" s="71">
        <f t="shared" si="8"/>
        <v>115</v>
      </c>
      <c r="B118" s="124"/>
      <c r="C118" s="125"/>
      <c r="D118" s="123" t="s">
        <v>212</v>
      </c>
      <c r="E118" s="126"/>
      <c r="F118" s="127" t="s">
        <v>213</v>
      </c>
      <c r="G118" s="128"/>
      <c r="H118" s="129" t="s">
        <v>214</v>
      </c>
      <c r="I118" s="130">
        <v>0.5</v>
      </c>
      <c r="J118" s="130">
        <f>I118+J117</f>
        <v>302.60000000000019</v>
      </c>
      <c r="K118" s="130">
        <f t="shared" si="10"/>
        <v>40.600000000000087</v>
      </c>
      <c r="L118" s="131" t="s">
        <v>366</v>
      </c>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row>
    <row r="119" spans="1:235" s="156" customFormat="1" ht="13.5" customHeight="1">
      <c r="A119" s="149"/>
      <c r="B119" s="150"/>
      <c r="C119" s="151"/>
      <c r="D119" s="152"/>
      <c r="E119" s="153"/>
      <c r="F119" s="150"/>
      <c r="G119" s="153"/>
      <c r="H119" s="150"/>
      <c r="I119" s="154"/>
      <c r="J119" s="154"/>
      <c r="K119" s="154"/>
      <c r="L119" s="155"/>
    </row>
    <row r="120" spans="1:235" s="156" customFormat="1" ht="13.5" customHeight="1">
      <c r="A120" s="159"/>
      <c r="B120" s="160"/>
      <c r="C120" s="161"/>
      <c r="D120" s="162" t="s">
        <v>351</v>
      </c>
      <c r="E120" s="165"/>
      <c r="F120" s="170"/>
      <c r="G120" s="167"/>
      <c r="H120" s="160"/>
      <c r="I120" s="163"/>
      <c r="J120" s="163"/>
      <c r="K120" s="163"/>
      <c r="L120" s="164"/>
    </row>
    <row r="121" spans="1:235" s="156" customFormat="1" ht="13.5" customHeight="1">
      <c r="A121" s="159" t="s">
        <v>350</v>
      </c>
      <c r="B121" s="157" t="s">
        <v>17</v>
      </c>
      <c r="C121" s="161"/>
      <c r="D121" s="162"/>
      <c r="E121" s="166" t="s">
        <v>13</v>
      </c>
      <c r="F121" s="171" t="s">
        <v>14</v>
      </c>
      <c r="G121" s="168"/>
      <c r="H121" s="157" t="s">
        <v>354</v>
      </c>
      <c r="I121" s="163">
        <v>0.5</v>
      </c>
      <c r="J121" s="163">
        <v>0.5</v>
      </c>
      <c r="K121" s="163"/>
      <c r="L121" s="164"/>
    </row>
    <row r="122" spans="1:235" s="156" customFormat="1" ht="13.5" customHeight="1">
      <c r="A122" s="159" t="s">
        <v>352</v>
      </c>
      <c r="B122" s="157" t="s">
        <v>31</v>
      </c>
      <c r="C122" s="161"/>
      <c r="D122" s="162" t="s">
        <v>353</v>
      </c>
      <c r="E122" s="165"/>
      <c r="F122" s="172" t="s">
        <v>51</v>
      </c>
      <c r="G122" s="169" t="s">
        <v>52</v>
      </c>
      <c r="H122" s="157" t="s">
        <v>354</v>
      </c>
      <c r="I122" s="163">
        <f>J122-J121</f>
        <v>0.8</v>
      </c>
      <c r="J122" s="163">
        <v>1.3</v>
      </c>
      <c r="K122" s="163"/>
      <c r="L122" s="164"/>
    </row>
    <row r="123" spans="1:235" s="158" customFormat="1" ht="13.5" customHeight="1">
      <c r="A123" s="159" t="s">
        <v>356</v>
      </c>
      <c r="B123" s="160"/>
      <c r="C123" s="161"/>
      <c r="D123" s="162" t="s">
        <v>357</v>
      </c>
      <c r="E123" s="165"/>
      <c r="F123" s="170"/>
      <c r="G123" s="167"/>
      <c r="H123" s="160" t="s">
        <v>355</v>
      </c>
      <c r="I123" s="163">
        <f>J123-J122</f>
        <v>0.8</v>
      </c>
      <c r="J123" s="163">
        <v>2.1</v>
      </c>
      <c r="K123" s="163"/>
      <c r="L123" s="164"/>
    </row>
    <row r="124" spans="1:235" s="156" customFormat="1" ht="13.5" customHeight="1">
      <c r="A124" s="149"/>
      <c r="B124" s="150"/>
      <c r="C124" s="151"/>
      <c r="D124" s="152"/>
      <c r="E124" s="153"/>
      <c r="F124" s="150"/>
      <c r="G124" s="153"/>
      <c r="H124" s="150"/>
      <c r="I124" s="154"/>
      <c r="J124" s="154"/>
      <c r="K124" s="154"/>
      <c r="L124" s="155"/>
    </row>
    <row r="125" spans="1:235" ht="13.5" customHeight="1">
      <c r="A125" s="30" t="s">
        <v>215</v>
      </c>
      <c r="B125" s="31"/>
      <c r="C125" s="31"/>
      <c r="D125" s="32"/>
      <c r="E125" s="32"/>
      <c r="F125" s="32"/>
      <c r="G125" s="32"/>
      <c r="H125" s="31"/>
      <c r="I125" s="33"/>
      <c r="J125" s="34"/>
      <c r="K125" s="34"/>
      <c r="L125" s="3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row>
    <row r="126" spans="1:235" ht="13.5" customHeight="1">
      <c r="A126" s="36" t="s">
        <v>216</v>
      </c>
      <c r="B126" s="1" t="s">
        <v>217</v>
      </c>
      <c r="C126" s="5"/>
      <c r="D126" s="5"/>
      <c r="E126" s="37"/>
      <c r="F126" s="5"/>
      <c r="G126" s="5"/>
      <c r="H126" s="5"/>
      <c r="I126" s="5"/>
      <c r="J126" s="5"/>
      <c r="K126" s="5"/>
      <c r="L126" s="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row>
    <row r="127" spans="1:235" ht="13.5" customHeight="1">
      <c r="A127" s="5"/>
      <c r="B127" s="1" t="s">
        <v>218</v>
      </c>
      <c r="C127" s="5"/>
      <c r="D127" s="5"/>
      <c r="E127" s="37"/>
      <c r="F127" s="5"/>
      <c r="G127" s="5"/>
      <c r="H127" s="5"/>
      <c r="I127" s="5"/>
      <c r="J127" s="5"/>
      <c r="K127" s="5"/>
      <c r="L127" s="5"/>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row>
    <row r="128" spans="1:235" ht="13.5" customHeight="1">
      <c r="A128" s="5"/>
      <c r="B128" s="38" t="s">
        <v>219</v>
      </c>
      <c r="C128" s="5"/>
      <c r="D128" s="5"/>
      <c r="E128" s="37"/>
      <c r="F128" s="5"/>
      <c r="G128" s="5"/>
      <c r="H128" s="5"/>
      <c r="I128" s="5"/>
      <c r="J128" s="5"/>
      <c r="K128" s="5"/>
      <c r="L128" s="5"/>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row>
    <row r="129" spans="1:235" ht="13.5" customHeight="1">
      <c r="A129" s="5"/>
      <c r="B129" s="38" t="s">
        <v>226</v>
      </c>
      <c r="C129" s="5"/>
      <c r="E129" s="5"/>
      <c r="F129" s="5"/>
      <c r="G129" s="5"/>
      <c r="H129" s="5"/>
      <c r="I129" s="5"/>
      <c r="J129" s="5"/>
      <c r="K129" s="5"/>
      <c r="L129" s="5"/>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row>
    <row r="130" spans="1:235" ht="13.5" customHeight="1">
      <c r="A130" s="5"/>
      <c r="B130" s="142" t="s">
        <v>336</v>
      </c>
      <c r="C130" s="5"/>
      <c r="E130" s="5"/>
      <c r="F130" s="5"/>
      <c r="G130" s="5"/>
      <c r="H130" s="5"/>
      <c r="I130" s="5"/>
      <c r="J130" s="5"/>
      <c r="K130" s="5"/>
      <c r="L130" s="5"/>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row>
    <row r="131" spans="1:235" ht="13.5" customHeight="1">
      <c r="A131" s="5"/>
      <c r="B131" s="3"/>
      <c r="C131" s="5"/>
      <c r="D131" s="5"/>
      <c r="E131" s="5"/>
      <c r="F131" s="5"/>
      <c r="G131" s="5"/>
      <c r="H131" s="5"/>
      <c r="I131" s="5"/>
      <c r="J131" s="5"/>
      <c r="K131" s="5"/>
      <c r="L131" s="5"/>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row>
    <row r="132" spans="1:235" ht="13.5" customHeight="1">
      <c r="B132" s="39" t="s">
        <v>311</v>
      </c>
      <c r="C132" s="41"/>
      <c r="D132" s="41"/>
      <c r="E132" s="41"/>
      <c r="F132" s="41"/>
      <c r="G132" s="41"/>
      <c r="H132" s="41"/>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row>
    <row r="133" spans="1:235" ht="13.5" customHeight="1">
      <c r="B133" s="38" t="s">
        <v>363</v>
      </c>
      <c r="C133" s="41"/>
      <c r="D133" s="41"/>
      <c r="E133" s="41"/>
      <c r="F133" s="41"/>
      <c r="G133" s="41"/>
      <c r="H133" s="41"/>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row>
    <row r="134" spans="1:235" ht="13.5" customHeight="1">
      <c r="B134" s="38" t="s">
        <v>364</v>
      </c>
      <c r="C134" s="41"/>
      <c r="D134" s="41"/>
      <c r="E134" s="41"/>
      <c r="F134" s="41"/>
      <c r="G134" s="41"/>
      <c r="H134" s="41"/>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row>
    <row r="135" spans="1:235" ht="13.5" customHeight="1">
      <c r="B135" s="141" t="s">
        <v>365</v>
      </c>
      <c r="C135" s="41"/>
      <c r="D135" s="41"/>
      <c r="E135" s="41"/>
      <c r="F135" s="41"/>
      <c r="G135" s="41"/>
      <c r="H135" s="41"/>
    </row>
    <row r="136" spans="1:235" ht="13.5" customHeight="1">
      <c r="B136" s="38"/>
      <c r="C136" s="41"/>
      <c r="D136" s="41"/>
      <c r="E136" s="41"/>
      <c r="F136" s="41"/>
      <c r="G136" s="41"/>
      <c r="H136" s="41"/>
    </row>
    <row r="137" spans="1:235" ht="13.5" customHeight="1">
      <c r="B137" s="39" t="s">
        <v>318</v>
      </c>
      <c r="C137" s="41"/>
      <c r="D137" s="41"/>
      <c r="E137" s="41"/>
      <c r="F137" s="41"/>
      <c r="G137" s="41"/>
      <c r="H137" s="41"/>
    </row>
    <row r="138" spans="1:235" ht="13.5" customHeight="1">
      <c r="A138" s="5"/>
      <c r="B138" s="138" t="s">
        <v>220</v>
      </c>
      <c r="C138" s="5"/>
      <c r="D138" s="5"/>
      <c r="E138" s="5"/>
      <c r="F138" s="5"/>
      <c r="G138" s="5"/>
      <c r="H138" s="5"/>
      <c r="I138" s="5"/>
      <c r="J138" s="5"/>
      <c r="K138" s="5"/>
      <c r="L138" s="5"/>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row>
    <row r="139" spans="1:235" ht="13.5" customHeight="1">
      <c r="A139" s="5"/>
      <c r="B139" s="138" t="s">
        <v>221</v>
      </c>
      <c r="C139" s="5"/>
      <c r="D139" s="5"/>
      <c r="E139" s="5"/>
      <c r="F139" s="5"/>
      <c r="G139" s="5"/>
      <c r="H139" s="5"/>
      <c r="I139" s="5"/>
      <c r="J139" s="5"/>
      <c r="K139" s="5"/>
      <c r="L139" s="5"/>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row>
    <row r="140" spans="1:235" ht="13.5" customHeight="1">
      <c r="A140" s="5"/>
      <c r="B140" s="138" t="s">
        <v>222</v>
      </c>
      <c r="C140" s="5"/>
      <c r="D140" s="5"/>
      <c r="E140" s="5"/>
      <c r="F140" s="5"/>
      <c r="G140" s="5"/>
      <c r="H140" s="5"/>
      <c r="I140" s="5"/>
      <c r="J140" s="5"/>
      <c r="K140" s="5"/>
      <c r="L140" s="5"/>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row>
    <row r="141" spans="1:235" ht="13.5" customHeight="1">
      <c r="A141" s="5"/>
      <c r="B141" s="3"/>
      <c r="C141" s="5"/>
      <c r="D141" s="5"/>
      <c r="E141" s="5"/>
      <c r="F141" s="5"/>
      <c r="G141" s="5"/>
      <c r="H141" s="5"/>
      <c r="I141" s="5"/>
      <c r="J141" s="5"/>
      <c r="K141" s="5"/>
      <c r="L141" s="5"/>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row>
    <row r="142" spans="1:235" ht="13.5" customHeight="1">
      <c r="A142" s="5"/>
      <c r="B142" s="39" t="s">
        <v>337</v>
      </c>
      <c r="C142" s="5"/>
      <c r="D142" s="5"/>
      <c r="E142" s="5"/>
      <c r="F142" s="5"/>
      <c r="G142" s="5"/>
      <c r="H142" s="5"/>
      <c r="I142" s="5"/>
      <c r="J142" s="5"/>
      <c r="K142" s="5"/>
      <c r="L142" s="5"/>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row>
    <row r="143" spans="1:235" ht="13.5" customHeight="1">
      <c r="A143" s="5"/>
      <c r="B143" s="39" t="s">
        <v>224</v>
      </c>
      <c r="C143" s="5"/>
      <c r="D143" s="5"/>
      <c r="E143" s="5"/>
      <c r="F143" s="5"/>
      <c r="G143" s="5"/>
      <c r="H143" s="5"/>
      <c r="I143" s="5"/>
      <c r="J143" s="5"/>
      <c r="K143" s="5"/>
      <c r="L143" s="5"/>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row>
    <row r="144" spans="1:235" ht="13.5" customHeight="1">
      <c r="A144" s="5"/>
      <c r="B144" s="5"/>
      <c r="C144" s="5"/>
      <c r="D144" s="5"/>
      <c r="E144" s="5"/>
      <c r="F144" s="5"/>
      <c r="G144" s="5"/>
      <c r="H144" s="5"/>
      <c r="I144" s="5"/>
      <c r="J144" s="5"/>
      <c r="K144" s="5"/>
      <c r="L144" s="5"/>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row>
    <row r="145" spans="4:235" ht="13.5" customHeight="1">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row>
    <row r="146" spans="4:235" ht="13.5" customHeight="1">
      <c r="D146" s="49"/>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row>
    <row r="147" spans="4:235" ht="13.5" customHeight="1"/>
    <row r="148" spans="4:235" ht="13.5" customHeight="1"/>
    <row r="149" spans="4:235" ht="13.5" customHeight="1"/>
    <row r="150" spans="4:235" ht="13.5" customHeight="1"/>
    <row r="151" spans="4:235" ht="13.5" customHeight="1"/>
    <row r="152" spans="4:235" ht="13.5" customHeight="1"/>
  </sheetData>
  <phoneticPr fontId="10"/>
  <conditionalFormatting sqref="L5:L11 L14:L50 L79:L124 L53:L70 L76:L77">
    <cfRule type="cellIs" dxfId="13" priority="3" stopIfTrue="1" operator="lessThan">
      <formula>0</formula>
    </cfRule>
  </conditionalFormatting>
  <conditionalFormatting sqref="L51:L52">
    <cfRule type="cellIs" dxfId="12" priority="2" stopIfTrue="1" operator="lessThan">
      <formula>0</formula>
    </cfRule>
  </conditionalFormatting>
  <conditionalFormatting sqref="L71:L75">
    <cfRule type="cellIs" dxfId="11" priority="1" stopIfTrue="1" operator="lessThan">
      <formula>0</formula>
    </cfRule>
  </conditionalFormatting>
  <hyperlinks>
    <hyperlink ref="B130" r:id="rId1"/>
  </hyperlinks>
  <pageMargins left="0.14000000000000001" right="0.13" top="0.12" bottom="0.2" header="0.12" footer="0.2"/>
  <pageSetup paperSize="9" scale="75" fitToHeight="0"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57"/>
  <sheetViews>
    <sheetView zoomScale="110" zoomScaleNormal="110" zoomScaleSheetLayoutView="98" workbookViewId="0">
      <pane ySplit="3" topLeftCell="A22" activePane="bottomLeft" state="frozen"/>
      <selection pane="bottomLeft" activeCell="A2" sqref="A2"/>
    </sheetView>
  </sheetViews>
  <sheetFormatPr defaultColWidth="13.08984375" defaultRowHeight="13"/>
  <cols>
    <col min="1" max="1" width="4.90625" style="43" customWidth="1"/>
    <col min="2" max="2" width="3.1796875" style="43" customWidth="1"/>
    <col min="3" max="3" width="2.81640625" style="43" customWidth="1"/>
    <col min="4" max="4" width="44" style="43" bestFit="1" customWidth="1"/>
    <col min="5" max="5" width="3.1796875" style="43" customWidth="1"/>
    <col min="6" max="6" width="4.81640625" style="43" customWidth="1"/>
    <col min="7" max="7" width="3.1796875" style="43" customWidth="1"/>
    <col min="8" max="8" width="8.6328125" style="43" customWidth="1"/>
    <col min="9" max="9" width="4.90625" style="43" customWidth="1"/>
    <col min="10" max="11" width="7.08984375" style="43" customWidth="1"/>
    <col min="12" max="12" width="43.453125" style="43" customWidth="1"/>
    <col min="13" max="13" width="5.81640625" style="43" customWidth="1"/>
    <col min="14" max="235" width="13.08984375" style="43" customWidth="1"/>
  </cols>
  <sheetData>
    <row r="1" spans="1:235" ht="19.25" customHeight="1">
      <c r="A1" s="1" t="s">
        <v>361</v>
      </c>
      <c r="B1" s="2"/>
      <c r="C1" s="2"/>
      <c r="D1" s="3"/>
      <c r="E1" s="4"/>
      <c r="F1" s="4"/>
      <c r="G1" s="4"/>
      <c r="H1" s="44"/>
      <c r="I1" s="52"/>
      <c r="J1" s="53"/>
      <c r="K1" s="53"/>
      <c r="L1" s="146" t="s">
        <v>345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row>
    <row r="2" spans="1:235" ht="19.25" customHeight="1">
      <c r="A2" s="6" t="s">
        <v>1</v>
      </c>
      <c r="B2" s="7"/>
      <c r="C2" s="7"/>
      <c r="D2" s="8"/>
      <c r="E2" s="9"/>
      <c r="F2" s="9"/>
      <c r="G2" s="9"/>
      <c r="H2" s="10"/>
      <c r="I2" s="54"/>
      <c r="J2" s="54"/>
      <c r="K2" s="54"/>
      <c r="L2" s="5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row>
    <row r="3" spans="1:235" ht="13.5" customHeight="1">
      <c r="A3" s="56"/>
      <c r="B3" s="11"/>
      <c r="C3" s="12"/>
      <c r="D3" s="13" t="s">
        <v>2</v>
      </c>
      <c r="E3" s="14"/>
      <c r="F3" s="15" t="s">
        <v>3</v>
      </c>
      <c r="G3" s="16"/>
      <c r="H3" s="17" t="s">
        <v>4</v>
      </c>
      <c r="I3" s="57" t="s">
        <v>5</v>
      </c>
      <c r="J3" s="57" t="s">
        <v>6</v>
      </c>
      <c r="K3" s="57" t="s">
        <v>344</v>
      </c>
      <c r="L3" s="57" t="s">
        <v>7</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row>
    <row r="4" spans="1:235" ht="13.5" customHeight="1">
      <c r="A4" s="58">
        <v>1</v>
      </c>
      <c r="B4" s="59" t="s">
        <v>8</v>
      </c>
      <c r="C4" s="60"/>
      <c r="D4" s="96" t="s">
        <v>9</v>
      </c>
      <c r="E4" s="61"/>
      <c r="F4" s="62"/>
      <c r="G4" s="63"/>
      <c r="H4" s="64" t="s">
        <v>10</v>
      </c>
      <c r="I4" s="65">
        <v>0</v>
      </c>
      <c r="J4" s="65">
        <v>0</v>
      </c>
      <c r="K4" s="65">
        <v>0</v>
      </c>
      <c r="L4" s="66" t="s">
        <v>327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row>
    <row r="5" spans="1:235" ht="13.5" customHeight="1">
      <c r="A5" s="67">
        <f>A4+1</f>
        <v>2</v>
      </c>
      <c r="B5" s="18" t="s">
        <v>12</v>
      </c>
      <c r="C5" s="19"/>
      <c r="D5" s="20"/>
      <c r="E5" s="21" t="s">
        <v>13</v>
      </c>
      <c r="F5" s="22" t="s">
        <v>14</v>
      </c>
      <c r="G5" s="23"/>
      <c r="H5" s="24" t="s">
        <v>15</v>
      </c>
      <c r="I5" s="68">
        <v>0.8</v>
      </c>
      <c r="J5" s="68">
        <f>J4+I5</f>
        <v>0.8</v>
      </c>
      <c r="K5" s="68">
        <f>K4+I5</f>
        <v>0.8</v>
      </c>
      <c r="L5" s="25" t="s">
        <v>16</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row>
    <row r="6" spans="1:235" ht="13.5" customHeight="1">
      <c r="A6" s="67">
        <f t="shared" ref="A6:A69" si="0">A5+1</f>
        <v>3</v>
      </c>
      <c r="B6" s="72" t="s">
        <v>17</v>
      </c>
      <c r="C6" s="73" t="s">
        <v>18</v>
      </c>
      <c r="D6" s="94" t="s">
        <v>19</v>
      </c>
      <c r="E6" s="75" t="s">
        <v>13</v>
      </c>
      <c r="F6" s="76" t="s">
        <v>14</v>
      </c>
      <c r="G6" s="77"/>
      <c r="H6" s="78" t="s">
        <v>20</v>
      </c>
      <c r="I6" s="79">
        <v>4.2</v>
      </c>
      <c r="J6" s="79">
        <f t="shared" ref="J6:J32" si="1">J5+I6</f>
        <v>5</v>
      </c>
      <c r="K6" s="68">
        <f t="shared" ref="K6:K33" si="2">K5+I6</f>
        <v>5</v>
      </c>
      <c r="L6" s="8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row>
    <row r="7" spans="1:235" ht="13.5" customHeight="1">
      <c r="A7" s="67">
        <f t="shared" si="0"/>
        <v>4</v>
      </c>
      <c r="B7" s="72" t="s">
        <v>17</v>
      </c>
      <c r="C7" s="84"/>
      <c r="D7" s="81" t="s">
        <v>21</v>
      </c>
      <c r="E7" s="75" t="s">
        <v>13</v>
      </c>
      <c r="F7" s="76" t="s">
        <v>14</v>
      </c>
      <c r="G7" s="77"/>
      <c r="H7" s="78" t="s">
        <v>20</v>
      </c>
      <c r="I7" s="79">
        <v>0.20000000000000021</v>
      </c>
      <c r="J7" s="79">
        <f t="shared" si="1"/>
        <v>5.2</v>
      </c>
      <c r="K7" s="68">
        <f t="shared" si="2"/>
        <v>5.2</v>
      </c>
      <c r="L7" s="82" t="s">
        <v>22</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row>
    <row r="8" spans="1:235" ht="13.5" customHeight="1">
      <c r="A8" s="67">
        <f t="shared" si="0"/>
        <v>5</v>
      </c>
      <c r="B8" s="72" t="s">
        <v>12</v>
      </c>
      <c r="C8" s="73" t="s">
        <v>18</v>
      </c>
      <c r="D8" s="81" t="s">
        <v>23</v>
      </c>
      <c r="E8" s="83"/>
      <c r="F8" s="73" t="s">
        <v>24</v>
      </c>
      <c r="G8" s="77"/>
      <c r="H8" s="78" t="s">
        <v>20</v>
      </c>
      <c r="I8" s="79">
        <v>0.20000000000000021</v>
      </c>
      <c r="J8" s="79">
        <f t="shared" si="1"/>
        <v>5.4</v>
      </c>
      <c r="K8" s="68">
        <f t="shared" si="2"/>
        <v>5.4</v>
      </c>
      <c r="L8" s="82" t="s">
        <v>25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row>
    <row r="9" spans="1:235" ht="13.5" customHeight="1">
      <c r="A9" s="67">
        <f t="shared" si="0"/>
        <v>6</v>
      </c>
      <c r="B9" s="72" t="s">
        <v>12</v>
      </c>
      <c r="C9" s="73" t="s">
        <v>18</v>
      </c>
      <c r="D9" s="81" t="s">
        <v>26</v>
      </c>
      <c r="E9" s="75" t="s">
        <v>13</v>
      </c>
      <c r="F9" s="76" t="s">
        <v>14</v>
      </c>
      <c r="G9" s="77"/>
      <c r="H9" s="78" t="s">
        <v>27</v>
      </c>
      <c r="I9" s="79">
        <v>0.69999999999999929</v>
      </c>
      <c r="J9" s="79">
        <f t="shared" si="1"/>
        <v>6.1</v>
      </c>
      <c r="K9" s="68">
        <f t="shared" si="2"/>
        <v>6.1</v>
      </c>
      <c r="L9" s="8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row>
    <row r="10" spans="1:235" ht="13.5" customHeight="1">
      <c r="A10" s="67">
        <f t="shared" si="0"/>
        <v>7</v>
      </c>
      <c r="B10" s="72" t="s">
        <v>28</v>
      </c>
      <c r="C10" s="73" t="s">
        <v>18</v>
      </c>
      <c r="D10" s="81" t="s">
        <v>29</v>
      </c>
      <c r="E10" s="75" t="s">
        <v>13</v>
      </c>
      <c r="F10" s="76" t="s">
        <v>14</v>
      </c>
      <c r="G10" s="77"/>
      <c r="H10" s="78" t="s">
        <v>20</v>
      </c>
      <c r="I10" s="79">
        <v>3.3</v>
      </c>
      <c r="J10" s="79">
        <f>J9+I10</f>
        <v>9.3999999999999986</v>
      </c>
      <c r="K10" s="68">
        <f t="shared" si="2"/>
        <v>9.3999999999999986</v>
      </c>
      <c r="L10" s="82" t="s">
        <v>30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row>
    <row r="11" spans="1:235" ht="13.5" customHeight="1">
      <c r="A11" s="67">
        <f t="shared" si="0"/>
        <v>8</v>
      </c>
      <c r="B11" s="72" t="s">
        <v>31</v>
      </c>
      <c r="C11" s="73" t="s">
        <v>18</v>
      </c>
      <c r="D11" s="81" t="s">
        <v>32</v>
      </c>
      <c r="E11" s="83"/>
      <c r="F11" s="73" t="s">
        <v>24</v>
      </c>
      <c r="G11" s="77"/>
      <c r="H11" s="78" t="s">
        <v>20</v>
      </c>
      <c r="I11" s="79">
        <v>0.5</v>
      </c>
      <c r="J11" s="79">
        <f t="shared" si="1"/>
        <v>9.8999999999999986</v>
      </c>
      <c r="K11" s="68">
        <f t="shared" si="2"/>
        <v>9.8999999999999986</v>
      </c>
      <c r="L11" s="82"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row>
    <row r="12" spans="1:235" ht="13.5" customHeight="1">
      <c r="A12" s="67">
        <f t="shared" si="0"/>
        <v>9</v>
      </c>
      <c r="B12" s="72" t="s">
        <v>12</v>
      </c>
      <c r="C12" s="73" t="s">
        <v>18</v>
      </c>
      <c r="D12" s="89" t="s">
        <v>34</v>
      </c>
      <c r="E12" s="90"/>
      <c r="F12" s="73" t="s">
        <v>24</v>
      </c>
      <c r="G12" s="77"/>
      <c r="H12" s="78" t="s">
        <v>20</v>
      </c>
      <c r="I12" s="79">
        <v>0.79999999999999893</v>
      </c>
      <c r="J12" s="79">
        <f t="shared" si="1"/>
        <v>10.699999999999998</v>
      </c>
      <c r="K12" s="68">
        <f t="shared" si="2"/>
        <v>10.699999999999998</v>
      </c>
      <c r="L12" s="91" t="s">
        <v>35</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row>
    <row r="13" spans="1:235" ht="13.5" customHeight="1">
      <c r="A13" s="67">
        <f t="shared" si="0"/>
        <v>10</v>
      </c>
      <c r="B13" s="72" t="s">
        <v>17</v>
      </c>
      <c r="C13" s="73" t="s">
        <v>18</v>
      </c>
      <c r="D13" s="74"/>
      <c r="E13" s="75" t="s">
        <v>36</v>
      </c>
      <c r="F13" s="76" t="s">
        <v>37</v>
      </c>
      <c r="G13" s="77"/>
      <c r="H13" s="78" t="s">
        <v>38</v>
      </c>
      <c r="I13" s="79">
        <v>1.9</v>
      </c>
      <c r="J13" s="79">
        <f t="shared" si="1"/>
        <v>12.599999999999998</v>
      </c>
      <c r="K13" s="68">
        <f t="shared" si="2"/>
        <v>12.599999999999998</v>
      </c>
      <c r="L13" s="82" t="s">
        <v>39</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row>
    <row r="14" spans="1:235" ht="13.5" customHeight="1">
      <c r="A14" s="67">
        <f t="shared" si="0"/>
        <v>11</v>
      </c>
      <c r="B14" s="72" t="s">
        <v>12</v>
      </c>
      <c r="C14" s="73" t="s">
        <v>18</v>
      </c>
      <c r="D14" s="81" t="s">
        <v>40</v>
      </c>
      <c r="E14" s="75" t="s">
        <v>13</v>
      </c>
      <c r="F14" s="76" t="s">
        <v>14</v>
      </c>
      <c r="G14" s="77"/>
      <c r="H14" s="78" t="s">
        <v>20</v>
      </c>
      <c r="I14" s="79">
        <v>0.59999999999999964</v>
      </c>
      <c r="J14" s="79">
        <f t="shared" si="1"/>
        <v>13.199999999999998</v>
      </c>
      <c r="K14" s="68">
        <f t="shared" si="2"/>
        <v>13.199999999999998</v>
      </c>
      <c r="L14" s="8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235" ht="13.5" customHeight="1">
      <c r="A15" s="67">
        <f t="shared" si="0"/>
        <v>12</v>
      </c>
      <c r="B15" s="72" t="s">
        <v>12</v>
      </c>
      <c r="C15" s="73" t="s">
        <v>18</v>
      </c>
      <c r="D15" s="81" t="s">
        <v>41</v>
      </c>
      <c r="E15" s="83"/>
      <c r="F15" s="73" t="s">
        <v>24</v>
      </c>
      <c r="G15" s="77"/>
      <c r="H15" s="78" t="s">
        <v>20</v>
      </c>
      <c r="I15" s="79">
        <v>2</v>
      </c>
      <c r="J15" s="79">
        <f t="shared" si="1"/>
        <v>15.199999999999998</v>
      </c>
      <c r="K15" s="68">
        <f t="shared" si="2"/>
        <v>15.199999999999998</v>
      </c>
      <c r="L15" s="82" t="s">
        <v>42</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row>
    <row r="16" spans="1:235" ht="13.5" customHeight="1">
      <c r="A16" s="67">
        <f t="shared" si="0"/>
        <v>13</v>
      </c>
      <c r="B16" s="72" t="s">
        <v>17</v>
      </c>
      <c r="C16" s="73" t="s">
        <v>18</v>
      </c>
      <c r="D16" s="81" t="s">
        <v>44</v>
      </c>
      <c r="E16" s="75" t="s">
        <v>13</v>
      </c>
      <c r="F16" s="76" t="s">
        <v>14</v>
      </c>
      <c r="G16" s="77"/>
      <c r="H16" s="78" t="s">
        <v>20</v>
      </c>
      <c r="I16" s="79">
        <v>1.1000000000000001</v>
      </c>
      <c r="J16" s="79">
        <f t="shared" si="1"/>
        <v>16.299999999999997</v>
      </c>
      <c r="K16" s="68">
        <f t="shared" si="2"/>
        <v>16.299999999999997</v>
      </c>
      <c r="L16" s="80" t="s">
        <v>303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235" ht="13.5" customHeight="1">
      <c r="A17" s="67">
        <f t="shared" si="0"/>
        <v>14</v>
      </c>
      <c r="B17" s="72" t="s">
        <v>12</v>
      </c>
      <c r="C17" s="73" t="s">
        <v>18</v>
      </c>
      <c r="D17" s="89" t="s">
        <v>45</v>
      </c>
      <c r="E17" s="90"/>
      <c r="F17" s="73" t="s">
        <v>24</v>
      </c>
      <c r="G17" s="77"/>
      <c r="H17" s="78" t="s">
        <v>20</v>
      </c>
      <c r="I17" s="79">
        <v>2</v>
      </c>
      <c r="J17" s="79">
        <f t="shared" si="1"/>
        <v>18.299999999999997</v>
      </c>
      <c r="K17" s="68">
        <f t="shared" si="2"/>
        <v>18.299999999999997</v>
      </c>
      <c r="L17" s="82" t="s">
        <v>46</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row>
    <row r="18" spans="1:235" ht="13.5" customHeight="1">
      <c r="A18" s="67">
        <f t="shared" si="0"/>
        <v>15</v>
      </c>
      <c r="B18" s="72" t="s">
        <v>47</v>
      </c>
      <c r="C18" s="84"/>
      <c r="D18" s="81" t="s">
        <v>48</v>
      </c>
      <c r="E18" s="83"/>
      <c r="F18" s="73" t="s">
        <v>24</v>
      </c>
      <c r="G18" s="77"/>
      <c r="H18" s="78" t="s">
        <v>20</v>
      </c>
      <c r="I18" s="79">
        <v>4.1000000000000014</v>
      </c>
      <c r="J18" s="79">
        <f t="shared" si="1"/>
        <v>22.4</v>
      </c>
      <c r="K18" s="68">
        <f t="shared" si="2"/>
        <v>22.4</v>
      </c>
      <c r="L18" s="82" t="s">
        <v>49</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235" ht="13.5" customHeight="1">
      <c r="A19" s="67">
        <f t="shared" si="0"/>
        <v>16</v>
      </c>
      <c r="B19" s="72" t="s">
        <v>12</v>
      </c>
      <c r="C19" s="84"/>
      <c r="D19" s="74"/>
      <c r="E19" s="75" t="s">
        <v>13</v>
      </c>
      <c r="F19" s="76" t="s">
        <v>14</v>
      </c>
      <c r="G19" s="77"/>
      <c r="H19" s="78" t="s">
        <v>20</v>
      </c>
      <c r="I19" s="79">
        <v>0.19999999999999929</v>
      </c>
      <c r="J19" s="79">
        <f t="shared" si="1"/>
        <v>22.599999999999998</v>
      </c>
      <c r="K19" s="68">
        <f t="shared" si="2"/>
        <v>22.599999999999998</v>
      </c>
      <c r="L19" s="82" t="s">
        <v>50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row>
    <row r="20" spans="1:235" ht="13.5" customHeight="1">
      <c r="A20" s="67">
        <f t="shared" si="0"/>
        <v>17</v>
      </c>
      <c r="B20" s="72" t="s">
        <v>31</v>
      </c>
      <c r="C20" s="84"/>
      <c r="D20" s="74"/>
      <c r="E20" s="83"/>
      <c r="F20" s="50" t="s">
        <v>51</v>
      </c>
      <c r="G20" s="51" t="s">
        <v>52</v>
      </c>
      <c r="H20" s="78" t="s">
        <v>20</v>
      </c>
      <c r="I20" s="79">
        <v>0.40000000000000208</v>
      </c>
      <c r="J20" s="79">
        <f t="shared" si="1"/>
        <v>23</v>
      </c>
      <c r="K20" s="68">
        <f t="shared" si="2"/>
        <v>23</v>
      </c>
      <c r="L20" s="8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235" ht="13.5" customHeight="1">
      <c r="A21" s="67">
        <f t="shared" si="0"/>
        <v>18</v>
      </c>
      <c r="B21" s="72" t="s">
        <v>12</v>
      </c>
      <c r="C21" s="73" t="s">
        <v>18</v>
      </c>
      <c r="D21" s="81" t="s">
        <v>53</v>
      </c>
      <c r="E21" s="75" t="s">
        <v>13</v>
      </c>
      <c r="F21" s="76" t="s">
        <v>14</v>
      </c>
      <c r="G21" s="77"/>
      <c r="H21" s="78" t="s">
        <v>20</v>
      </c>
      <c r="I21" s="79">
        <v>0.19999999999999929</v>
      </c>
      <c r="J21" s="79">
        <f t="shared" si="1"/>
        <v>23.2</v>
      </c>
      <c r="K21" s="68">
        <f t="shared" si="2"/>
        <v>23.2</v>
      </c>
      <c r="L21" s="82" t="s">
        <v>54</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row>
    <row r="22" spans="1:235" ht="13.5" customHeight="1">
      <c r="A22" s="67">
        <f t="shared" si="0"/>
        <v>19</v>
      </c>
      <c r="B22" s="72" t="s">
        <v>12</v>
      </c>
      <c r="C22" s="73" t="s">
        <v>18</v>
      </c>
      <c r="D22" s="81" t="s">
        <v>55</v>
      </c>
      <c r="E22" s="83"/>
      <c r="F22" s="73" t="s">
        <v>24</v>
      </c>
      <c r="G22" s="77"/>
      <c r="H22" s="78" t="s">
        <v>56</v>
      </c>
      <c r="I22" s="79">
        <v>0.6</v>
      </c>
      <c r="J22" s="79">
        <f t="shared" si="1"/>
        <v>23.8</v>
      </c>
      <c r="K22" s="68">
        <f t="shared" si="2"/>
        <v>23.8</v>
      </c>
      <c r="L22" s="82" t="s">
        <v>57</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235" ht="13.5" customHeight="1">
      <c r="A23" s="67">
        <f t="shared" si="0"/>
        <v>20</v>
      </c>
      <c r="B23" s="72" t="s">
        <v>12</v>
      </c>
      <c r="C23" s="73" t="s">
        <v>18</v>
      </c>
      <c r="D23" s="81" t="s">
        <v>58</v>
      </c>
      <c r="E23" s="83"/>
      <c r="F23" s="73" t="s">
        <v>24</v>
      </c>
      <c r="G23" s="77"/>
      <c r="H23" s="78" t="s">
        <v>59</v>
      </c>
      <c r="I23" s="79">
        <v>4.6000000000000014</v>
      </c>
      <c r="J23" s="79">
        <f t="shared" si="1"/>
        <v>28.400000000000002</v>
      </c>
      <c r="K23" s="68">
        <f t="shared" si="2"/>
        <v>28.400000000000002</v>
      </c>
      <c r="L23" s="80" t="s">
        <v>60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row>
    <row r="24" spans="1:235" ht="13.5" customHeight="1">
      <c r="A24" s="67">
        <f t="shared" si="0"/>
        <v>21</v>
      </c>
      <c r="B24" s="72" t="s">
        <v>12</v>
      </c>
      <c r="C24" s="73" t="s">
        <v>18</v>
      </c>
      <c r="D24" s="81" t="s">
        <v>61</v>
      </c>
      <c r="E24" s="83"/>
      <c r="F24" s="73" t="s">
        <v>24</v>
      </c>
      <c r="G24" s="77"/>
      <c r="H24" s="78" t="s">
        <v>62</v>
      </c>
      <c r="I24" s="79">
        <v>1.6999999999999991</v>
      </c>
      <c r="J24" s="79">
        <f t="shared" si="1"/>
        <v>30.1</v>
      </c>
      <c r="K24" s="68">
        <f t="shared" si="2"/>
        <v>30.1</v>
      </c>
      <c r="L24" s="82" t="s">
        <v>63</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row>
    <row r="25" spans="1:235" ht="13.5" customHeight="1">
      <c r="A25" s="67">
        <f t="shared" si="0"/>
        <v>22</v>
      </c>
      <c r="B25" s="72" t="s">
        <v>12</v>
      </c>
      <c r="C25" s="73" t="s">
        <v>18</v>
      </c>
      <c r="D25" s="81" t="s">
        <v>64</v>
      </c>
      <c r="E25" s="83"/>
      <c r="F25" s="73" t="s">
        <v>24</v>
      </c>
      <c r="G25" s="77"/>
      <c r="H25" s="78" t="s">
        <v>59</v>
      </c>
      <c r="I25" s="79">
        <v>1.399999999999999</v>
      </c>
      <c r="J25" s="79">
        <f t="shared" si="1"/>
        <v>31.5</v>
      </c>
      <c r="K25" s="68">
        <f t="shared" si="2"/>
        <v>31.5</v>
      </c>
      <c r="L25" s="82" t="s">
        <v>65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row>
    <row r="26" spans="1:235" ht="13.5" customHeight="1">
      <c r="A26" s="67">
        <f t="shared" si="0"/>
        <v>23</v>
      </c>
      <c r="B26" s="72" t="s">
        <v>66</v>
      </c>
      <c r="C26" s="73" t="s">
        <v>18</v>
      </c>
      <c r="D26" s="81" t="s">
        <v>67</v>
      </c>
      <c r="E26" s="75" t="s">
        <v>13</v>
      </c>
      <c r="F26" s="76" t="s">
        <v>14</v>
      </c>
      <c r="G26" s="77"/>
      <c r="H26" s="78" t="s">
        <v>59</v>
      </c>
      <c r="I26" s="79">
        <v>1.5999999999999981</v>
      </c>
      <c r="J26" s="79">
        <f t="shared" si="1"/>
        <v>33.1</v>
      </c>
      <c r="K26" s="68">
        <f t="shared" si="2"/>
        <v>33.1</v>
      </c>
      <c r="L26" s="8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row>
    <row r="27" spans="1:235" ht="13.5" customHeight="1">
      <c r="A27" s="67">
        <f t="shared" si="0"/>
        <v>24</v>
      </c>
      <c r="B27" s="72" t="s">
        <v>17</v>
      </c>
      <c r="C27" s="73" t="s">
        <v>18</v>
      </c>
      <c r="D27" s="74"/>
      <c r="E27" s="83"/>
      <c r="F27" s="50" t="s">
        <v>51</v>
      </c>
      <c r="G27" s="51" t="s">
        <v>52</v>
      </c>
      <c r="H27" s="78" t="s">
        <v>59</v>
      </c>
      <c r="I27" s="79">
        <v>1.300000000000004</v>
      </c>
      <c r="J27" s="79">
        <f t="shared" si="1"/>
        <v>34.400000000000006</v>
      </c>
      <c r="K27" s="68">
        <f t="shared" si="2"/>
        <v>34.400000000000006</v>
      </c>
      <c r="L27" s="8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235" ht="13.5" customHeight="1">
      <c r="A28" s="67">
        <f t="shared" si="0"/>
        <v>25</v>
      </c>
      <c r="B28" s="72" t="s">
        <v>68</v>
      </c>
      <c r="C28" s="73" t="s">
        <v>18</v>
      </c>
      <c r="D28" s="74"/>
      <c r="E28" s="75" t="s">
        <v>13</v>
      </c>
      <c r="F28" s="76" t="s">
        <v>14</v>
      </c>
      <c r="G28" s="77"/>
      <c r="H28" s="78" t="s">
        <v>59</v>
      </c>
      <c r="I28" s="79">
        <v>9.9999999999994316E-2</v>
      </c>
      <c r="J28" s="79">
        <f t="shared" si="1"/>
        <v>34.5</v>
      </c>
      <c r="K28" s="68">
        <f t="shared" si="2"/>
        <v>34.5</v>
      </c>
      <c r="L28" s="8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row>
    <row r="29" spans="1:235" ht="13.5" customHeight="1">
      <c r="A29" s="67">
        <f t="shared" si="0"/>
        <v>26</v>
      </c>
      <c r="B29" s="72" t="s">
        <v>12</v>
      </c>
      <c r="C29" s="73" t="s">
        <v>18</v>
      </c>
      <c r="D29" s="81" t="s">
        <v>69</v>
      </c>
      <c r="E29" s="83"/>
      <c r="F29" s="73" t="s">
        <v>24</v>
      </c>
      <c r="G29" s="77"/>
      <c r="H29" s="78" t="s">
        <v>59</v>
      </c>
      <c r="I29" s="79">
        <v>4.9000000000000004</v>
      </c>
      <c r="J29" s="79">
        <f t="shared" si="1"/>
        <v>39.4</v>
      </c>
      <c r="K29" s="68">
        <f t="shared" si="2"/>
        <v>39.4</v>
      </c>
      <c r="L29" s="92" t="s">
        <v>70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235" ht="13.5" customHeight="1">
      <c r="A30" s="67">
        <f t="shared" si="0"/>
        <v>27</v>
      </c>
      <c r="B30" s="72" t="s">
        <v>66</v>
      </c>
      <c r="C30" s="73" t="s">
        <v>18</v>
      </c>
      <c r="D30" s="81" t="s">
        <v>71</v>
      </c>
      <c r="E30" s="83"/>
      <c r="F30" s="50" t="s">
        <v>72</v>
      </c>
      <c r="G30" s="51" t="s">
        <v>73</v>
      </c>
      <c r="H30" s="78" t="s">
        <v>59</v>
      </c>
      <c r="I30" s="79">
        <v>2.7000000000000028</v>
      </c>
      <c r="J30" s="79">
        <f t="shared" si="1"/>
        <v>42.1</v>
      </c>
      <c r="K30" s="68">
        <f t="shared" si="2"/>
        <v>42.1</v>
      </c>
      <c r="L30" s="82" t="s">
        <v>74</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row>
    <row r="31" spans="1:235" ht="13.5" customHeight="1">
      <c r="A31" s="67">
        <f t="shared" si="0"/>
        <v>28</v>
      </c>
      <c r="B31" s="72" t="s">
        <v>12</v>
      </c>
      <c r="C31" s="73" t="s">
        <v>18</v>
      </c>
      <c r="D31" s="74"/>
      <c r="E31" s="83"/>
      <c r="F31" s="50" t="s">
        <v>51</v>
      </c>
      <c r="G31" s="51" t="s">
        <v>52</v>
      </c>
      <c r="H31" s="78" t="s">
        <v>20</v>
      </c>
      <c r="I31" s="79">
        <v>0.5</v>
      </c>
      <c r="J31" s="79">
        <f t="shared" si="1"/>
        <v>42.6</v>
      </c>
      <c r="K31" s="68">
        <f t="shared" si="2"/>
        <v>42.6</v>
      </c>
      <c r="L31" s="82" t="s">
        <v>75</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235" ht="13.5" customHeight="1">
      <c r="A32" s="67">
        <f t="shared" si="0"/>
        <v>29</v>
      </c>
      <c r="B32" s="72" t="s">
        <v>12</v>
      </c>
      <c r="C32" s="73" t="s">
        <v>76</v>
      </c>
      <c r="D32" s="81" t="s">
        <v>77</v>
      </c>
      <c r="E32" s="83"/>
      <c r="F32" s="73" t="s">
        <v>24</v>
      </c>
      <c r="G32" s="77"/>
      <c r="H32" s="78" t="s">
        <v>78</v>
      </c>
      <c r="I32" s="79">
        <v>0.1</v>
      </c>
      <c r="J32" s="79">
        <f t="shared" si="1"/>
        <v>42.7</v>
      </c>
      <c r="K32" s="68">
        <f t="shared" si="2"/>
        <v>42.7</v>
      </c>
      <c r="L32" s="82" t="s">
        <v>79</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row>
    <row r="33" spans="1:235" ht="13.5" customHeight="1">
      <c r="A33" s="58">
        <f t="shared" si="0"/>
        <v>30</v>
      </c>
      <c r="B33" s="59" t="s">
        <v>8</v>
      </c>
      <c r="C33" s="60"/>
      <c r="D33" s="96" t="s">
        <v>80</v>
      </c>
      <c r="E33" s="59" t="s">
        <v>81</v>
      </c>
      <c r="F33" s="69" t="s">
        <v>82</v>
      </c>
      <c r="G33" s="63"/>
      <c r="H33" s="64" t="s">
        <v>78</v>
      </c>
      <c r="I33" s="65">
        <v>0.1</v>
      </c>
      <c r="J33" s="65">
        <f>I33+J32</f>
        <v>42.800000000000004</v>
      </c>
      <c r="K33" s="65">
        <f t="shared" si="2"/>
        <v>42.800000000000004</v>
      </c>
      <c r="L33" s="70" t="s">
        <v>328</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235" ht="13.5" customHeight="1">
      <c r="A34" s="67">
        <f t="shared" si="0"/>
        <v>31</v>
      </c>
      <c r="B34" s="72" t="s">
        <v>12</v>
      </c>
      <c r="C34" s="73" t="s">
        <v>76</v>
      </c>
      <c r="D34" s="81" t="s">
        <v>84</v>
      </c>
      <c r="E34" s="83"/>
      <c r="F34" s="73" t="s">
        <v>24</v>
      </c>
      <c r="G34" s="77"/>
      <c r="H34" s="78" t="s">
        <v>85</v>
      </c>
      <c r="I34" s="79">
        <v>2.5</v>
      </c>
      <c r="J34" s="79">
        <f>I34+J33</f>
        <v>45.300000000000004</v>
      </c>
      <c r="K34" s="79">
        <f>I34</f>
        <v>2.5</v>
      </c>
      <c r="L34" s="82" t="s">
        <v>86</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row>
    <row r="35" spans="1:235" ht="13.5" customHeight="1">
      <c r="A35" s="67">
        <f t="shared" si="0"/>
        <v>32</v>
      </c>
      <c r="B35" s="72" t="s">
        <v>87</v>
      </c>
      <c r="C35" s="73" t="s">
        <v>76</v>
      </c>
      <c r="D35" s="81" t="s">
        <v>88</v>
      </c>
      <c r="E35" s="75" t="s">
        <v>36</v>
      </c>
      <c r="F35" s="76" t="s">
        <v>37</v>
      </c>
      <c r="G35" s="77"/>
      <c r="H35" s="78" t="s">
        <v>89</v>
      </c>
      <c r="I35" s="79">
        <v>1.600000000000001</v>
      </c>
      <c r="J35" s="79">
        <f t="shared" ref="J35:J93" si="3">I35+J34</f>
        <v>46.900000000000006</v>
      </c>
      <c r="K35" s="79">
        <f>K34+I35</f>
        <v>4.1000000000000014</v>
      </c>
      <c r="L35" s="82" t="s">
        <v>90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235" ht="13.5" customHeight="1">
      <c r="A36" s="67">
        <f t="shared" si="0"/>
        <v>33</v>
      </c>
      <c r="B36" s="72" t="s">
        <v>31</v>
      </c>
      <c r="C36" s="84"/>
      <c r="D36" s="74"/>
      <c r="E36" s="83"/>
      <c r="F36" s="50" t="s">
        <v>51</v>
      </c>
      <c r="G36" s="51" t="s">
        <v>52</v>
      </c>
      <c r="H36" s="78" t="s">
        <v>20</v>
      </c>
      <c r="I36" s="79">
        <v>3</v>
      </c>
      <c r="J36" s="79">
        <f t="shared" si="3"/>
        <v>49.900000000000006</v>
      </c>
      <c r="K36" s="79">
        <f t="shared" ref="K36:K50" si="4">K35+I36</f>
        <v>7.1000000000000014</v>
      </c>
      <c r="L36" s="82" t="s">
        <v>91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row>
    <row r="37" spans="1:235" ht="13.5" customHeight="1">
      <c r="A37" s="67">
        <f t="shared" si="0"/>
        <v>34</v>
      </c>
      <c r="B37" s="72" t="s">
        <v>17</v>
      </c>
      <c r="C37" s="84"/>
      <c r="D37" s="81" t="s">
        <v>21</v>
      </c>
      <c r="E37" s="75" t="s">
        <v>13</v>
      </c>
      <c r="F37" s="76" t="s">
        <v>14</v>
      </c>
      <c r="G37" s="77"/>
      <c r="H37" s="78" t="s">
        <v>85</v>
      </c>
      <c r="I37" s="79">
        <v>1.2000000000000031</v>
      </c>
      <c r="J37" s="79">
        <f t="shared" si="3"/>
        <v>51.100000000000009</v>
      </c>
      <c r="K37" s="79">
        <f t="shared" si="4"/>
        <v>8.3000000000000043</v>
      </c>
      <c r="L37" s="82" t="s">
        <v>92</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1:235" ht="13.5" customHeight="1">
      <c r="A38" s="67">
        <f t="shared" si="0"/>
        <v>35</v>
      </c>
      <c r="B38" s="72" t="s">
        <v>8</v>
      </c>
      <c r="C38" s="84"/>
      <c r="D38" s="81" t="s">
        <v>93</v>
      </c>
      <c r="E38" s="83"/>
      <c r="F38" s="73" t="s">
        <v>24</v>
      </c>
      <c r="G38" s="77"/>
      <c r="H38" s="78" t="s">
        <v>94</v>
      </c>
      <c r="I38" s="79">
        <v>1</v>
      </c>
      <c r="J38" s="79">
        <f t="shared" si="3"/>
        <v>52.100000000000009</v>
      </c>
      <c r="K38" s="79">
        <f t="shared" si="4"/>
        <v>9.3000000000000043</v>
      </c>
      <c r="L38" s="82" t="s">
        <v>95</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row>
    <row r="39" spans="1:235" ht="13.5" customHeight="1">
      <c r="A39" s="67">
        <f t="shared" si="0"/>
        <v>36</v>
      </c>
      <c r="B39" s="72" t="s">
        <v>12</v>
      </c>
      <c r="C39" s="73" t="s">
        <v>76</v>
      </c>
      <c r="D39" s="74"/>
      <c r="E39" s="75" t="s">
        <v>13</v>
      </c>
      <c r="F39" s="76" t="s">
        <v>14</v>
      </c>
      <c r="G39" s="77"/>
      <c r="H39" s="78" t="s">
        <v>96</v>
      </c>
      <c r="I39" s="79">
        <v>2</v>
      </c>
      <c r="J39" s="79">
        <f t="shared" si="3"/>
        <v>54.100000000000009</v>
      </c>
      <c r="K39" s="79">
        <f t="shared" si="4"/>
        <v>11.300000000000004</v>
      </c>
      <c r="L39" s="122" t="s">
        <v>97</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row>
    <row r="40" spans="1:235" ht="13.5" customHeight="1">
      <c r="A40" s="67">
        <f t="shared" si="0"/>
        <v>37</v>
      </c>
      <c r="B40" s="72" t="s">
        <v>87</v>
      </c>
      <c r="C40" s="84"/>
      <c r="D40" s="74"/>
      <c r="E40" s="83"/>
      <c r="F40" s="50" t="s">
        <v>72</v>
      </c>
      <c r="G40" s="51" t="s">
        <v>73</v>
      </c>
      <c r="H40" s="78" t="s">
        <v>96</v>
      </c>
      <c r="I40" s="79">
        <v>9.1999999999999993</v>
      </c>
      <c r="J40" s="79">
        <f t="shared" si="3"/>
        <v>63.300000000000011</v>
      </c>
      <c r="K40" s="79">
        <f t="shared" si="4"/>
        <v>20.500000000000004</v>
      </c>
      <c r="L40" s="122" t="s">
        <v>98</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235" ht="13.5" customHeight="1">
      <c r="A41" s="67">
        <f t="shared" si="0"/>
        <v>38</v>
      </c>
      <c r="B41" s="72" t="s">
        <v>8</v>
      </c>
      <c r="C41" s="84"/>
      <c r="D41" s="81" t="s">
        <v>99</v>
      </c>
      <c r="E41" s="83"/>
      <c r="F41" s="73" t="s">
        <v>24</v>
      </c>
      <c r="G41" s="77"/>
      <c r="H41" s="78" t="s">
        <v>96</v>
      </c>
      <c r="I41" s="79">
        <v>4.3</v>
      </c>
      <c r="J41" s="79">
        <f t="shared" si="3"/>
        <v>67.600000000000009</v>
      </c>
      <c r="K41" s="79">
        <f t="shared" si="4"/>
        <v>24.800000000000004</v>
      </c>
      <c r="L41" s="122" t="s">
        <v>100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row>
    <row r="42" spans="1:235" ht="13.5" customHeight="1">
      <c r="A42" s="67">
        <f t="shared" si="0"/>
        <v>39</v>
      </c>
      <c r="B42" s="72" t="s">
        <v>87</v>
      </c>
      <c r="C42" s="84"/>
      <c r="D42" s="74"/>
      <c r="E42" s="75" t="s">
        <v>36</v>
      </c>
      <c r="F42" s="76" t="s">
        <v>37</v>
      </c>
      <c r="G42" s="77"/>
      <c r="H42" s="78" t="s">
        <v>96</v>
      </c>
      <c r="I42" s="79">
        <v>0.8</v>
      </c>
      <c r="J42" s="79">
        <f t="shared" si="3"/>
        <v>68.400000000000006</v>
      </c>
      <c r="K42" s="79">
        <f t="shared" si="4"/>
        <v>25.600000000000005</v>
      </c>
      <c r="L42" s="122" t="s">
        <v>101</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235" ht="13.5" customHeight="1">
      <c r="A43" s="67">
        <f t="shared" si="0"/>
        <v>40</v>
      </c>
      <c r="B43" s="72" t="s">
        <v>17</v>
      </c>
      <c r="C43" s="73" t="s">
        <v>18</v>
      </c>
      <c r="D43" s="81" t="s">
        <v>102</v>
      </c>
      <c r="E43" s="75" t="s">
        <v>13</v>
      </c>
      <c r="F43" s="76" t="s">
        <v>14</v>
      </c>
      <c r="G43" s="77"/>
      <c r="H43" s="78" t="s">
        <v>103</v>
      </c>
      <c r="I43" s="79">
        <v>4</v>
      </c>
      <c r="J43" s="79">
        <f t="shared" si="3"/>
        <v>72.400000000000006</v>
      </c>
      <c r="K43" s="79">
        <f t="shared" si="4"/>
        <v>29.600000000000005</v>
      </c>
      <c r="L43" s="122" t="s">
        <v>104</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row>
    <row r="44" spans="1:235" ht="13.5" customHeight="1">
      <c r="A44" s="67">
        <f t="shared" si="0"/>
        <v>41</v>
      </c>
      <c r="B44" s="72" t="s">
        <v>8</v>
      </c>
      <c r="C44" s="84"/>
      <c r="D44" s="81" t="s">
        <v>105</v>
      </c>
      <c r="E44" s="83"/>
      <c r="F44" s="73" t="s">
        <v>24</v>
      </c>
      <c r="G44" s="77"/>
      <c r="H44" s="78" t="s">
        <v>103</v>
      </c>
      <c r="I44" s="79">
        <v>3.7999999999999972</v>
      </c>
      <c r="J44" s="79">
        <f t="shared" si="3"/>
        <v>76.2</v>
      </c>
      <c r="K44" s="79">
        <f t="shared" si="4"/>
        <v>33.400000000000006</v>
      </c>
      <c r="L44" s="122" t="s">
        <v>106</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235" ht="13.5" customHeight="1">
      <c r="A45" s="67">
        <f t="shared" si="0"/>
        <v>42</v>
      </c>
      <c r="B45" s="72" t="s">
        <v>12</v>
      </c>
      <c r="C45" s="73" t="s">
        <v>76</v>
      </c>
      <c r="D45" s="81" t="s">
        <v>107</v>
      </c>
      <c r="E45" s="83"/>
      <c r="F45" s="73" t="s">
        <v>24</v>
      </c>
      <c r="G45" s="77"/>
      <c r="H45" s="78" t="s">
        <v>103</v>
      </c>
      <c r="I45" s="79">
        <v>6</v>
      </c>
      <c r="J45" s="79">
        <f t="shared" si="3"/>
        <v>82.2</v>
      </c>
      <c r="K45" s="79">
        <f t="shared" si="4"/>
        <v>39.400000000000006</v>
      </c>
      <c r="L45" s="92" t="s">
        <v>108</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row>
    <row r="46" spans="1:235" ht="13.5" customHeight="1">
      <c r="A46" s="67">
        <f t="shared" si="0"/>
        <v>43</v>
      </c>
      <c r="B46" s="72" t="s">
        <v>12</v>
      </c>
      <c r="C46" s="73" t="s">
        <v>76</v>
      </c>
      <c r="D46" s="81" t="s">
        <v>109</v>
      </c>
      <c r="E46" s="83"/>
      <c r="F46" s="50" t="s">
        <v>51</v>
      </c>
      <c r="G46" s="51" t="s">
        <v>52</v>
      </c>
      <c r="H46" s="78" t="s">
        <v>103</v>
      </c>
      <c r="I46" s="79">
        <v>0.5</v>
      </c>
      <c r="J46" s="79">
        <f t="shared" si="3"/>
        <v>82.7</v>
      </c>
      <c r="K46" s="79">
        <f t="shared" si="4"/>
        <v>39.900000000000006</v>
      </c>
      <c r="L46" s="82" t="s">
        <v>110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row>
    <row r="47" spans="1:235" ht="13.5" customHeight="1">
      <c r="A47" s="67">
        <f t="shared" si="0"/>
        <v>44</v>
      </c>
      <c r="B47" s="72" t="s">
        <v>68</v>
      </c>
      <c r="C47" s="84"/>
      <c r="D47" s="74"/>
      <c r="E47" s="75" t="s">
        <v>36</v>
      </c>
      <c r="F47" s="76" t="s">
        <v>37</v>
      </c>
      <c r="G47" s="77"/>
      <c r="H47" s="78" t="s">
        <v>103</v>
      </c>
      <c r="I47" s="79">
        <v>2.7999999999999972</v>
      </c>
      <c r="J47" s="79">
        <f t="shared" si="3"/>
        <v>85.5</v>
      </c>
      <c r="K47" s="79">
        <f t="shared" si="4"/>
        <v>42.7</v>
      </c>
      <c r="L47" s="82" t="s">
        <v>111</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row>
    <row r="48" spans="1:235" ht="13.5" customHeight="1">
      <c r="A48" s="67">
        <f t="shared" si="0"/>
        <v>45</v>
      </c>
      <c r="B48" s="72" t="s">
        <v>17</v>
      </c>
      <c r="C48" s="73" t="s">
        <v>76</v>
      </c>
      <c r="D48" s="81" t="s">
        <v>112</v>
      </c>
      <c r="E48" s="75" t="s">
        <v>13</v>
      </c>
      <c r="F48" s="76" t="s">
        <v>14</v>
      </c>
      <c r="G48" s="77"/>
      <c r="H48" s="78" t="s">
        <v>103</v>
      </c>
      <c r="I48" s="79">
        <v>3</v>
      </c>
      <c r="J48" s="79">
        <f t="shared" si="3"/>
        <v>88.5</v>
      </c>
      <c r="K48" s="79">
        <f t="shared" si="4"/>
        <v>45.7</v>
      </c>
      <c r="L48" s="8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235" ht="13.5" customHeight="1">
      <c r="A49" s="67">
        <f t="shared" si="0"/>
        <v>46</v>
      </c>
      <c r="B49" s="72" t="s">
        <v>17</v>
      </c>
      <c r="C49" s="73" t="s">
        <v>76</v>
      </c>
      <c r="D49" s="81" t="s">
        <v>113</v>
      </c>
      <c r="E49" s="75" t="s">
        <v>13</v>
      </c>
      <c r="F49" s="76" t="s">
        <v>14</v>
      </c>
      <c r="G49" s="77"/>
      <c r="H49" s="78" t="s">
        <v>103</v>
      </c>
      <c r="I49" s="79">
        <v>4.8</v>
      </c>
      <c r="J49" s="79">
        <f t="shared" si="3"/>
        <v>93.3</v>
      </c>
      <c r="K49" s="79">
        <f t="shared" si="4"/>
        <v>50.5</v>
      </c>
      <c r="L49" s="8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row>
    <row r="50" spans="1:235" ht="13.5" customHeight="1">
      <c r="A50" s="58">
        <f t="shared" si="0"/>
        <v>47</v>
      </c>
      <c r="B50" s="59" t="s">
        <v>8</v>
      </c>
      <c r="C50" s="60"/>
      <c r="D50" s="96" t="s">
        <v>341</v>
      </c>
      <c r="E50" s="59" t="s">
        <v>81</v>
      </c>
      <c r="F50" s="69" t="s">
        <v>82</v>
      </c>
      <c r="G50" s="63"/>
      <c r="H50" s="64" t="s">
        <v>103</v>
      </c>
      <c r="I50" s="144">
        <v>1.4</v>
      </c>
      <c r="J50" s="65">
        <f>I50+J49</f>
        <v>94.7</v>
      </c>
      <c r="K50" s="65">
        <f t="shared" si="4"/>
        <v>51.9</v>
      </c>
      <c r="L50" s="147" t="s">
        <v>342</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235" ht="13.5" customHeight="1">
      <c r="A51" s="71">
        <f>A50+1</f>
        <v>48</v>
      </c>
      <c r="B51" s="72" t="s">
        <v>8</v>
      </c>
      <c r="C51" s="84"/>
      <c r="D51" s="81" t="s">
        <v>232</v>
      </c>
      <c r="E51" s="83"/>
      <c r="F51" s="73" t="s">
        <v>24</v>
      </c>
      <c r="G51" s="77"/>
      <c r="H51" s="78" t="s">
        <v>103</v>
      </c>
      <c r="I51" s="145">
        <v>21.9</v>
      </c>
      <c r="J51" s="79">
        <f t="shared" ref="J51:J52" si="5">I51+J50</f>
        <v>116.6</v>
      </c>
      <c r="K51" s="79">
        <f>I51</f>
        <v>21.9</v>
      </c>
      <c r="L51" s="82" t="s">
        <v>233</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row>
    <row r="52" spans="1:235" ht="13.5" customHeight="1">
      <c r="A52" s="71">
        <f>A51+1</f>
        <v>49</v>
      </c>
      <c r="B52" s="72" t="s">
        <v>17</v>
      </c>
      <c r="C52" s="84"/>
      <c r="D52" s="74"/>
      <c r="E52" s="75" t="s">
        <v>13</v>
      </c>
      <c r="F52" s="76" t="s">
        <v>14</v>
      </c>
      <c r="G52" s="77"/>
      <c r="H52" s="78" t="s">
        <v>103</v>
      </c>
      <c r="I52" s="79">
        <v>6.5</v>
      </c>
      <c r="J52" s="79">
        <f t="shared" si="5"/>
        <v>123.1</v>
      </c>
      <c r="K52" s="79">
        <f>K51+I52</f>
        <v>28.4</v>
      </c>
      <c r="L52" s="82" t="s">
        <v>234</v>
      </c>
      <c r="M52" s="46"/>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235" ht="13.5" customHeight="1">
      <c r="A53" s="67">
        <f>A52+1</f>
        <v>50</v>
      </c>
      <c r="B53" s="72" t="s">
        <v>8</v>
      </c>
      <c r="C53" s="84"/>
      <c r="D53" s="81" t="s">
        <v>123</v>
      </c>
      <c r="E53" s="83"/>
      <c r="F53" s="73" t="s">
        <v>24</v>
      </c>
      <c r="G53" s="77"/>
      <c r="H53" s="78" t="s">
        <v>103</v>
      </c>
      <c r="I53" s="79">
        <v>5.9</v>
      </c>
      <c r="J53" s="79">
        <f>I53+J52</f>
        <v>129</v>
      </c>
      <c r="K53" s="79">
        <f t="shared" ref="K53:K59" si="6">K52+I53</f>
        <v>34.299999999999997</v>
      </c>
      <c r="L53" s="82" t="s">
        <v>124</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row>
    <row r="54" spans="1:235" ht="13.5" customHeight="1">
      <c r="A54" s="67">
        <f t="shared" si="0"/>
        <v>51</v>
      </c>
      <c r="B54" s="72" t="s">
        <v>31</v>
      </c>
      <c r="C54" s="84"/>
      <c r="D54" s="74"/>
      <c r="E54" s="83"/>
      <c r="F54" s="50" t="s">
        <v>51</v>
      </c>
      <c r="G54" s="51" t="s">
        <v>52</v>
      </c>
      <c r="H54" s="78" t="s">
        <v>125</v>
      </c>
      <c r="I54" s="79">
        <v>7.1</v>
      </c>
      <c r="J54" s="79">
        <f t="shared" si="3"/>
        <v>136.1</v>
      </c>
      <c r="K54" s="79">
        <f t="shared" si="6"/>
        <v>41.4</v>
      </c>
      <c r="L54" s="82" t="s">
        <v>126</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row>
    <row r="55" spans="1:235" ht="13.5" customHeight="1">
      <c r="A55" s="67">
        <f t="shared" si="0"/>
        <v>52</v>
      </c>
      <c r="B55" s="72" t="s">
        <v>31</v>
      </c>
      <c r="C55" s="84"/>
      <c r="D55" s="81" t="s">
        <v>127</v>
      </c>
      <c r="E55" s="83"/>
      <c r="F55" s="73" t="s">
        <v>24</v>
      </c>
      <c r="G55" s="77"/>
      <c r="H55" s="78" t="s">
        <v>125</v>
      </c>
      <c r="I55" s="79">
        <v>2.9</v>
      </c>
      <c r="J55" s="79">
        <f t="shared" si="3"/>
        <v>139</v>
      </c>
      <c r="K55" s="79">
        <f t="shared" si="6"/>
        <v>44.3</v>
      </c>
      <c r="L55" s="88" t="s">
        <v>128</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row>
    <row r="56" spans="1:235" ht="13.5" customHeight="1">
      <c r="A56" s="67">
        <f t="shared" si="0"/>
        <v>53</v>
      </c>
      <c r="B56" s="72" t="s">
        <v>8</v>
      </c>
      <c r="C56" s="84"/>
      <c r="D56" s="81" t="s">
        <v>129</v>
      </c>
      <c r="E56" s="83"/>
      <c r="F56" s="73" t="s">
        <v>24</v>
      </c>
      <c r="G56" s="77"/>
      <c r="H56" s="78" t="s">
        <v>125</v>
      </c>
      <c r="I56" s="79">
        <v>3.3000000000000109</v>
      </c>
      <c r="J56" s="79">
        <f t="shared" si="3"/>
        <v>142.30000000000001</v>
      </c>
      <c r="K56" s="79">
        <f t="shared" si="6"/>
        <v>47.600000000000009</v>
      </c>
      <c r="L56" s="80"/>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row>
    <row r="57" spans="1:235" ht="13.5" customHeight="1">
      <c r="A57" s="67">
        <f t="shared" si="0"/>
        <v>54</v>
      </c>
      <c r="B57" s="72" t="s">
        <v>31</v>
      </c>
      <c r="C57" s="84"/>
      <c r="D57" s="74"/>
      <c r="E57" s="83"/>
      <c r="F57" s="73" t="s">
        <v>24</v>
      </c>
      <c r="G57" s="77"/>
      <c r="H57" s="78" t="s">
        <v>125</v>
      </c>
      <c r="I57" s="79">
        <v>1.600000000000023</v>
      </c>
      <c r="J57" s="79">
        <f t="shared" si="3"/>
        <v>143.90000000000003</v>
      </c>
      <c r="K57" s="79">
        <f t="shared" si="6"/>
        <v>49.200000000000031</v>
      </c>
      <c r="L57" s="122" t="s">
        <v>130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row>
    <row r="58" spans="1:235" ht="13.5" customHeight="1">
      <c r="A58" s="67">
        <f t="shared" si="0"/>
        <v>55</v>
      </c>
      <c r="B58" s="72" t="s">
        <v>17</v>
      </c>
      <c r="C58" s="84"/>
      <c r="D58" s="81" t="s">
        <v>21</v>
      </c>
      <c r="E58" s="83"/>
      <c r="F58" s="50" t="s">
        <v>51</v>
      </c>
      <c r="G58" s="51" t="s">
        <v>52</v>
      </c>
      <c r="H58" s="78" t="s">
        <v>125</v>
      </c>
      <c r="I58" s="79">
        <v>3.1</v>
      </c>
      <c r="J58" s="79">
        <f t="shared" si="3"/>
        <v>147.00000000000003</v>
      </c>
      <c r="K58" s="79">
        <f t="shared" si="6"/>
        <v>52.300000000000033</v>
      </c>
      <c r="L58" s="82" t="s">
        <v>131</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row>
    <row r="59" spans="1:235" ht="33">
      <c r="A59" s="58">
        <f t="shared" si="0"/>
        <v>56</v>
      </c>
      <c r="B59" s="59" t="s">
        <v>8</v>
      </c>
      <c r="C59" s="60"/>
      <c r="D59" s="96" t="s">
        <v>132</v>
      </c>
      <c r="E59" s="59" t="s">
        <v>133</v>
      </c>
      <c r="F59" s="69" t="s">
        <v>82</v>
      </c>
      <c r="G59" s="63"/>
      <c r="H59" s="64" t="s">
        <v>125</v>
      </c>
      <c r="I59" s="65">
        <v>2.0999999999999939</v>
      </c>
      <c r="J59" s="65">
        <f>I59+J58</f>
        <v>149.10000000000002</v>
      </c>
      <c r="K59" s="65">
        <f t="shared" si="6"/>
        <v>54.400000000000027</v>
      </c>
      <c r="L59" s="95" t="s">
        <v>330</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row>
    <row r="60" spans="1:235" ht="13.5" customHeight="1">
      <c r="A60" s="67">
        <f t="shared" si="0"/>
        <v>57</v>
      </c>
      <c r="B60" s="72" t="s">
        <v>17</v>
      </c>
      <c r="C60" s="84"/>
      <c r="D60" s="81" t="s">
        <v>21</v>
      </c>
      <c r="E60" s="75" t="s">
        <v>13</v>
      </c>
      <c r="F60" s="76" t="s">
        <v>14</v>
      </c>
      <c r="G60" s="77"/>
      <c r="H60" s="78" t="s">
        <v>125</v>
      </c>
      <c r="I60" s="79">
        <v>4.5999999999999996</v>
      </c>
      <c r="J60" s="79">
        <f t="shared" si="3"/>
        <v>153.70000000000002</v>
      </c>
      <c r="K60" s="79">
        <f>I60</f>
        <v>4.5999999999999996</v>
      </c>
      <c r="L60" s="8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row>
    <row r="61" spans="1:235" ht="13.5" customHeight="1">
      <c r="A61" s="67">
        <f t="shared" si="0"/>
        <v>58</v>
      </c>
      <c r="B61" s="72" t="s">
        <v>17</v>
      </c>
      <c r="C61" s="73" t="s">
        <v>76</v>
      </c>
      <c r="D61" s="74"/>
      <c r="E61" s="75" t="s">
        <v>13</v>
      </c>
      <c r="F61" s="76" t="s">
        <v>14</v>
      </c>
      <c r="G61" s="77"/>
      <c r="H61" s="78" t="s">
        <v>125</v>
      </c>
      <c r="I61" s="79">
        <v>0.9</v>
      </c>
      <c r="J61" s="79">
        <f t="shared" si="3"/>
        <v>154.60000000000002</v>
      </c>
      <c r="K61" s="79">
        <f>K60+I61</f>
        <v>5.5</v>
      </c>
      <c r="L61" s="82" t="s">
        <v>135</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row>
    <row r="62" spans="1:235" ht="13.5" customHeight="1">
      <c r="A62" s="67">
        <f t="shared" si="0"/>
        <v>59</v>
      </c>
      <c r="B62" s="72" t="s">
        <v>12</v>
      </c>
      <c r="C62" s="73" t="s">
        <v>76</v>
      </c>
      <c r="D62" s="81" t="s">
        <v>136</v>
      </c>
      <c r="E62" s="83"/>
      <c r="F62" s="50" t="s">
        <v>51</v>
      </c>
      <c r="G62" s="51" t="s">
        <v>52</v>
      </c>
      <c r="H62" s="78" t="s">
        <v>137</v>
      </c>
      <c r="I62" s="79">
        <v>0.20000000000001711</v>
      </c>
      <c r="J62" s="79">
        <f t="shared" si="3"/>
        <v>154.80000000000004</v>
      </c>
      <c r="K62" s="79">
        <f t="shared" ref="K62:K72" si="7">K61+I62</f>
        <v>5.7000000000000171</v>
      </c>
      <c r="L62" s="82" t="s">
        <v>138</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row>
    <row r="63" spans="1:235" ht="13.5" customHeight="1">
      <c r="A63" s="67">
        <f t="shared" si="0"/>
        <v>60</v>
      </c>
      <c r="B63" s="72" t="s">
        <v>17</v>
      </c>
      <c r="C63" s="84"/>
      <c r="D63" s="81" t="s">
        <v>21</v>
      </c>
      <c r="E63" s="83"/>
      <c r="F63" s="50" t="s">
        <v>51</v>
      </c>
      <c r="G63" s="51" t="s">
        <v>52</v>
      </c>
      <c r="H63" s="78" t="s">
        <v>139</v>
      </c>
      <c r="I63" s="79">
        <v>0.69999999999998863</v>
      </c>
      <c r="J63" s="79">
        <f t="shared" si="3"/>
        <v>155.50000000000003</v>
      </c>
      <c r="K63" s="79">
        <f t="shared" si="7"/>
        <v>6.4000000000000057</v>
      </c>
      <c r="L63" s="82" t="s">
        <v>140</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row>
    <row r="64" spans="1:235" ht="13.5" customHeight="1">
      <c r="A64" s="67">
        <f t="shared" si="0"/>
        <v>61</v>
      </c>
      <c r="B64" s="72" t="s">
        <v>8</v>
      </c>
      <c r="C64" s="84"/>
      <c r="D64" s="81" t="s">
        <v>141</v>
      </c>
      <c r="E64" s="83"/>
      <c r="F64" s="73" t="s">
        <v>24</v>
      </c>
      <c r="G64" s="77"/>
      <c r="H64" s="78" t="s">
        <v>139</v>
      </c>
      <c r="I64" s="79">
        <v>2.6</v>
      </c>
      <c r="J64" s="79">
        <f t="shared" si="3"/>
        <v>158.10000000000002</v>
      </c>
      <c r="K64" s="79">
        <f t="shared" si="7"/>
        <v>9.0000000000000053</v>
      </c>
      <c r="L64" s="82" t="s">
        <v>142</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row>
    <row r="65" spans="1:235" ht="13.5" customHeight="1">
      <c r="A65" s="67">
        <f t="shared" si="0"/>
        <v>62</v>
      </c>
      <c r="B65" s="72" t="s">
        <v>12</v>
      </c>
      <c r="C65" s="73" t="s">
        <v>76</v>
      </c>
      <c r="D65" s="81" t="s">
        <v>143</v>
      </c>
      <c r="E65" s="83"/>
      <c r="F65" s="50" t="s">
        <v>51</v>
      </c>
      <c r="G65" s="51" t="s">
        <v>52</v>
      </c>
      <c r="H65" s="78" t="s">
        <v>139</v>
      </c>
      <c r="I65" s="79">
        <v>7.2</v>
      </c>
      <c r="J65" s="79">
        <f t="shared" si="3"/>
        <v>165.3</v>
      </c>
      <c r="K65" s="79">
        <f t="shared" si="7"/>
        <v>16.200000000000006</v>
      </c>
      <c r="L65" s="82" t="s">
        <v>144</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row>
    <row r="66" spans="1:235" ht="13.5" customHeight="1">
      <c r="A66" s="67">
        <f t="shared" si="0"/>
        <v>63</v>
      </c>
      <c r="B66" s="72" t="s">
        <v>31</v>
      </c>
      <c r="C66" s="73" t="s">
        <v>76</v>
      </c>
      <c r="D66" s="81" t="s">
        <v>145</v>
      </c>
      <c r="E66" s="83"/>
      <c r="F66" s="50" t="s">
        <v>51</v>
      </c>
      <c r="G66" s="51" t="s">
        <v>52</v>
      </c>
      <c r="H66" s="78" t="s">
        <v>139</v>
      </c>
      <c r="I66" s="79">
        <v>18.3</v>
      </c>
      <c r="J66" s="79">
        <f t="shared" si="3"/>
        <v>183.60000000000002</v>
      </c>
      <c r="K66" s="79">
        <f t="shared" si="7"/>
        <v>34.500000000000007</v>
      </c>
      <c r="L66" s="82" t="s">
        <v>110</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row>
    <row r="67" spans="1:235" ht="13.5" customHeight="1">
      <c r="A67" s="67">
        <f t="shared" si="0"/>
        <v>64</v>
      </c>
      <c r="B67" s="72" t="s">
        <v>12</v>
      </c>
      <c r="C67" s="73" t="s">
        <v>76</v>
      </c>
      <c r="D67" s="81" t="s">
        <v>146</v>
      </c>
      <c r="E67" s="83"/>
      <c r="F67" s="50" t="s">
        <v>51</v>
      </c>
      <c r="G67" s="51" t="s">
        <v>52</v>
      </c>
      <c r="H67" s="78" t="s">
        <v>139</v>
      </c>
      <c r="I67" s="79">
        <v>3.4000000000000061</v>
      </c>
      <c r="J67" s="79">
        <f t="shared" si="3"/>
        <v>187.00000000000003</v>
      </c>
      <c r="K67" s="79">
        <f t="shared" si="7"/>
        <v>37.900000000000013</v>
      </c>
      <c r="L67" s="82" t="s">
        <v>147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row>
    <row r="68" spans="1:235" ht="13.5" customHeight="1">
      <c r="A68" s="67">
        <f t="shared" si="0"/>
        <v>65</v>
      </c>
      <c r="B68" s="72" t="s">
        <v>12</v>
      </c>
      <c r="C68" s="73" t="s">
        <v>76</v>
      </c>
      <c r="D68" s="81" t="s">
        <v>148</v>
      </c>
      <c r="E68" s="75" t="s">
        <v>13</v>
      </c>
      <c r="F68" s="76" t="s">
        <v>14</v>
      </c>
      <c r="G68" s="77"/>
      <c r="H68" s="78" t="s">
        <v>149</v>
      </c>
      <c r="I68" s="79">
        <v>12.700000000000021</v>
      </c>
      <c r="J68" s="79">
        <f t="shared" si="3"/>
        <v>199.70000000000005</v>
      </c>
      <c r="K68" s="79">
        <f t="shared" si="7"/>
        <v>50.600000000000037</v>
      </c>
      <c r="L68" s="82" t="s">
        <v>150</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row>
    <row r="69" spans="1:235" ht="13.5" customHeight="1">
      <c r="A69" s="67">
        <f t="shared" si="0"/>
        <v>66</v>
      </c>
      <c r="B69" s="72" t="s">
        <v>31</v>
      </c>
      <c r="C69" s="73" t="s">
        <v>76</v>
      </c>
      <c r="D69" s="81" t="s">
        <v>151</v>
      </c>
      <c r="E69" s="83"/>
      <c r="F69" s="50" t="s">
        <v>51</v>
      </c>
      <c r="G69" s="51" t="s">
        <v>52</v>
      </c>
      <c r="H69" s="78" t="s">
        <v>149</v>
      </c>
      <c r="I69" s="79">
        <v>5.5</v>
      </c>
      <c r="J69" s="79">
        <f t="shared" si="3"/>
        <v>205.20000000000005</v>
      </c>
      <c r="K69" s="79">
        <f t="shared" si="7"/>
        <v>56.100000000000037</v>
      </c>
      <c r="L69" s="82" t="s">
        <v>152</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row>
    <row r="70" spans="1:235" ht="13.5" customHeight="1">
      <c r="A70" s="67">
        <f t="shared" ref="A70:A118" si="8">A69+1</f>
        <v>67</v>
      </c>
      <c r="B70" s="72" t="s">
        <v>12</v>
      </c>
      <c r="C70" s="73" t="s">
        <v>76</v>
      </c>
      <c r="D70" s="74"/>
      <c r="E70" s="75" t="s">
        <v>13</v>
      </c>
      <c r="F70" s="76" t="s">
        <v>14</v>
      </c>
      <c r="G70" s="77"/>
      <c r="H70" s="78" t="s">
        <v>153</v>
      </c>
      <c r="I70" s="79">
        <v>0.3</v>
      </c>
      <c r="J70" s="79">
        <f t="shared" si="3"/>
        <v>205.50000000000006</v>
      </c>
      <c r="K70" s="79">
        <f t="shared" si="7"/>
        <v>56.400000000000034</v>
      </c>
      <c r="L70" s="82" t="s">
        <v>154</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row>
    <row r="71" spans="1:235" ht="13.5" customHeight="1">
      <c r="A71" s="71">
        <f t="shared" si="8"/>
        <v>68</v>
      </c>
      <c r="B71" s="72" t="s">
        <v>12</v>
      </c>
      <c r="C71" s="73" t="s">
        <v>76</v>
      </c>
      <c r="D71" s="81" t="s">
        <v>237</v>
      </c>
      <c r="E71" s="83"/>
      <c r="F71" s="73" t="s">
        <v>24</v>
      </c>
      <c r="G71" s="77"/>
      <c r="H71" s="78" t="s">
        <v>153</v>
      </c>
      <c r="I71" s="79">
        <v>1.4</v>
      </c>
      <c r="J71" s="79">
        <f t="shared" si="3"/>
        <v>206.90000000000006</v>
      </c>
      <c r="K71" s="79">
        <f t="shared" si="7"/>
        <v>57.800000000000033</v>
      </c>
      <c r="L71" s="86" t="s">
        <v>238</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row>
    <row r="72" spans="1:235" ht="13.5" customHeight="1">
      <c r="A72" s="58">
        <f t="shared" si="8"/>
        <v>69</v>
      </c>
      <c r="B72" s="59" t="s">
        <v>347</v>
      </c>
      <c r="C72" s="60"/>
      <c r="D72" s="96" t="s">
        <v>239</v>
      </c>
      <c r="E72" s="59"/>
      <c r="F72" s="98" t="s">
        <v>156</v>
      </c>
      <c r="G72" s="63"/>
      <c r="H72" s="64" t="s">
        <v>153</v>
      </c>
      <c r="I72" s="65">
        <v>4.7</v>
      </c>
      <c r="J72" s="65">
        <f>I72+J71</f>
        <v>211.60000000000005</v>
      </c>
      <c r="K72" s="65">
        <f t="shared" si="7"/>
        <v>62.500000000000036</v>
      </c>
      <c r="L72" s="70" t="s">
        <v>331</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row>
    <row r="73" spans="1:235" ht="13.5" customHeight="1">
      <c r="A73" s="71">
        <f t="shared" si="8"/>
        <v>70</v>
      </c>
      <c r="B73" s="72" t="s">
        <v>31</v>
      </c>
      <c r="C73" s="73" t="s">
        <v>76</v>
      </c>
      <c r="D73" s="81" t="s">
        <v>241</v>
      </c>
      <c r="E73" s="75" t="s">
        <v>13</v>
      </c>
      <c r="F73" s="76" t="s">
        <v>14</v>
      </c>
      <c r="G73" s="77"/>
      <c r="H73" s="78" t="s">
        <v>163</v>
      </c>
      <c r="I73" s="79">
        <v>0.9</v>
      </c>
      <c r="J73" s="79">
        <f t="shared" si="3"/>
        <v>212.50000000000006</v>
      </c>
      <c r="K73" s="79">
        <f>I73</f>
        <v>0.9</v>
      </c>
      <c r="L73" s="8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row>
    <row r="74" spans="1:235" ht="13.5" customHeight="1">
      <c r="A74" s="71">
        <f t="shared" si="8"/>
        <v>71</v>
      </c>
      <c r="B74" s="72" t="s">
        <v>31</v>
      </c>
      <c r="C74" s="84"/>
      <c r="D74" s="74"/>
      <c r="E74" s="83"/>
      <c r="F74" s="50" t="s">
        <v>51</v>
      </c>
      <c r="G74" s="51" t="s">
        <v>52</v>
      </c>
      <c r="H74" s="78" t="s">
        <v>242</v>
      </c>
      <c r="I74" s="79">
        <v>2.9000000000000061</v>
      </c>
      <c r="J74" s="79">
        <f t="shared" si="3"/>
        <v>215.40000000000006</v>
      </c>
      <c r="K74" s="79">
        <f>K73+I74</f>
        <v>3.800000000000006</v>
      </c>
      <c r="L74" s="82" t="s">
        <v>243</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row>
    <row r="75" spans="1:235" ht="13.5" customHeight="1">
      <c r="A75" s="71">
        <f t="shared" si="8"/>
        <v>72</v>
      </c>
      <c r="B75" s="72" t="s">
        <v>31</v>
      </c>
      <c r="C75" s="73" t="s">
        <v>76</v>
      </c>
      <c r="D75" s="81" t="s">
        <v>159</v>
      </c>
      <c r="E75" s="83"/>
      <c r="F75" s="73" t="s">
        <v>24</v>
      </c>
      <c r="G75" s="77"/>
      <c r="H75" s="78" t="s">
        <v>160</v>
      </c>
      <c r="I75" s="79">
        <v>2.2000000000000171</v>
      </c>
      <c r="J75" s="79">
        <f t="shared" si="3"/>
        <v>217.60000000000008</v>
      </c>
      <c r="K75" s="79">
        <f t="shared" ref="K75:K94" si="9">K74+I75</f>
        <v>6.0000000000000231</v>
      </c>
      <c r="L75" s="80"/>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row>
    <row r="76" spans="1:235" ht="13.5" customHeight="1">
      <c r="A76" s="71">
        <f t="shared" si="8"/>
        <v>73</v>
      </c>
      <c r="B76" s="72" t="s">
        <v>68</v>
      </c>
      <c r="C76" s="73" t="s">
        <v>76</v>
      </c>
      <c r="D76" s="81" t="s">
        <v>162</v>
      </c>
      <c r="E76" s="83"/>
      <c r="F76" s="73" t="s">
        <v>24</v>
      </c>
      <c r="G76" s="77"/>
      <c r="H76" s="78" t="s">
        <v>163</v>
      </c>
      <c r="I76" s="79">
        <v>8.5</v>
      </c>
      <c r="J76" s="79">
        <f t="shared" si="3"/>
        <v>226.10000000000008</v>
      </c>
      <c r="K76" s="79">
        <f t="shared" si="9"/>
        <v>14.500000000000023</v>
      </c>
      <c r="L76" s="80"/>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row>
    <row r="77" spans="1:235" ht="13.5" customHeight="1">
      <c r="A77" s="71">
        <f t="shared" si="8"/>
        <v>74</v>
      </c>
      <c r="B77" s="72" t="s">
        <v>31</v>
      </c>
      <c r="C77" s="73" t="s">
        <v>76</v>
      </c>
      <c r="D77" s="74"/>
      <c r="E77" s="83"/>
      <c r="F77" s="50" t="s">
        <v>51</v>
      </c>
      <c r="G77" s="51" t="s">
        <v>52</v>
      </c>
      <c r="H77" s="78" t="s">
        <v>20</v>
      </c>
      <c r="I77" s="79">
        <v>9.9999999999994316E-2</v>
      </c>
      <c r="J77" s="79">
        <f t="shared" si="3"/>
        <v>226.20000000000007</v>
      </c>
      <c r="K77" s="79">
        <f t="shared" si="9"/>
        <v>14.600000000000017</v>
      </c>
      <c r="L77" s="82" t="s">
        <v>164</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row>
    <row r="78" spans="1:235" ht="13.5" customHeight="1">
      <c r="A78" s="71">
        <f t="shared" si="8"/>
        <v>75</v>
      </c>
      <c r="B78" s="72" t="s">
        <v>8</v>
      </c>
      <c r="C78" s="73" t="s">
        <v>76</v>
      </c>
      <c r="D78" s="74"/>
      <c r="E78" s="83"/>
      <c r="F78" s="73" t="s">
        <v>24</v>
      </c>
      <c r="G78" s="77"/>
      <c r="H78" s="78" t="s">
        <v>20</v>
      </c>
      <c r="I78" s="79">
        <v>0.6</v>
      </c>
      <c r="J78" s="79">
        <f t="shared" si="3"/>
        <v>226.80000000000007</v>
      </c>
      <c r="K78" s="79">
        <f t="shared" si="9"/>
        <v>15.200000000000017</v>
      </c>
      <c r="L78" s="87" t="s">
        <v>165</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row>
    <row r="79" spans="1:235" ht="13.5" customHeight="1">
      <c r="A79" s="71">
        <f t="shared" si="8"/>
        <v>76</v>
      </c>
      <c r="B79" s="72" t="s">
        <v>8</v>
      </c>
      <c r="C79" s="84"/>
      <c r="D79" s="81" t="s">
        <v>166</v>
      </c>
      <c r="E79" s="83"/>
      <c r="F79" s="73" t="s">
        <v>24</v>
      </c>
      <c r="G79" s="77"/>
      <c r="H79" s="78" t="s">
        <v>20</v>
      </c>
      <c r="I79" s="79">
        <v>3.3</v>
      </c>
      <c r="J79" s="79">
        <f t="shared" si="3"/>
        <v>230.10000000000008</v>
      </c>
      <c r="K79" s="79">
        <f t="shared" si="9"/>
        <v>18.500000000000018</v>
      </c>
      <c r="L79" s="82" t="s">
        <v>152</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row>
    <row r="80" spans="1:235" ht="13.5" customHeight="1">
      <c r="A80" s="71">
        <f t="shared" si="8"/>
        <v>77</v>
      </c>
      <c r="B80" s="72" t="s">
        <v>17</v>
      </c>
      <c r="C80" s="84"/>
      <c r="D80" s="81" t="s">
        <v>21</v>
      </c>
      <c r="E80" s="83"/>
      <c r="F80" s="50" t="s">
        <v>51</v>
      </c>
      <c r="G80" s="51" t="s">
        <v>52</v>
      </c>
      <c r="H80" s="78" t="s">
        <v>167</v>
      </c>
      <c r="I80" s="79">
        <v>1.2999999999999829</v>
      </c>
      <c r="J80" s="79">
        <f t="shared" si="3"/>
        <v>231.40000000000006</v>
      </c>
      <c r="K80" s="79">
        <f t="shared" si="9"/>
        <v>19.8</v>
      </c>
      <c r="L80" s="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row>
    <row r="81" spans="1:235" ht="13.5" customHeight="1">
      <c r="A81" s="71">
        <f t="shared" si="8"/>
        <v>78</v>
      </c>
      <c r="B81" s="72" t="s">
        <v>17</v>
      </c>
      <c r="C81" s="73" t="s">
        <v>76</v>
      </c>
      <c r="D81" s="81" t="s">
        <v>168</v>
      </c>
      <c r="E81" s="75" t="s">
        <v>13</v>
      </c>
      <c r="F81" s="76" t="s">
        <v>14</v>
      </c>
      <c r="G81" s="77"/>
      <c r="H81" s="78" t="s">
        <v>167</v>
      </c>
      <c r="I81" s="79">
        <v>0.70000000000001705</v>
      </c>
      <c r="J81" s="79">
        <f t="shared" si="3"/>
        <v>232.10000000000008</v>
      </c>
      <c r="K81" s="79">
        <f t="shared" si="9"/>
        <v>20.500000000000018</v>
      </c>
      <c r="L81" s="80"/>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row>
    <row r="82" spans="1:235" ht="13.5" customHeight="1">
      <c r="A82" s="71">
        <f t="shared" si="8"/>
        <v>79</v>
      </c>
      <c r="B82" s="72" t="s">
        <v>12</v>
      </c>
      <c r="C82" s="73" t="s">
        <v>76</v>
      </c>
      <c r="D82" s="81" t="s">
        <v>169</v>
      </c>
      <c r="E82" s="85"/>
      <c r="F82" s="50" t="s">
        <v>51</v>
      </c>
      <c r="G82" s="51" t="s">
        <v>52</v>
      </c>
      <c r="H82" s="78" t="s">
        <v>167</v>
      </c>
      <c r="I82" s="79">
        <v>0.89999999999997726</v>
      </c>
      <c r="J82" s="79">
        <f t="shared" si="3"/>
        <v>233.00000000000006</v>
      </c>
      <c r="K82" s="79">
        <f t="shared" si="9"/>
        <v>21.399999999999995</v>
      </c>
      <c r="L82" s="82" t="s">
        <v>170</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row>
    <row r="83" spans="1:235" ht="13.5" customHeight="1">
      <c r="A83" s="71">
        <f t="shared" si="8"/>
        <v>80</v>
      </c>
      <c r="B83" s="72" t="s">
        <v>12</v>
      </c>
      <c r="C83" s="73" t="s">
        <v>76</v>
      </c>
      <c r="D83" s="81" t="s">
        <v>171</v>
      </c>
      <c r="E83" s="75" t="s">
        <v>13</v>
      </c>
      <c r="F83" s="76" t="s">
        <v>14</v>
      </c>
      <c r="G83" s="77"/>
      <c r="H83" s="78" t="s">
        <v>172</v>
      </c>
      <c r="I83" s="79">
        <v>3.9000000000000061</v>
      </c>
      <c r="J83" s="79">
        <f t="shared" si="3"/>
        <v>236.90000000000006</v>
      </c>
      <c r="K83" s="79">
        <f t="shared" si="9"/>
        <v>25.3</v>
      </c>
      <c r="L83" s="122" t="s">
        <v>173</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row>
    <row r="84" spans="1:235" ht="13.5" customHeight="1">
      <c r="A84" s="71">
        <f t="shared" si="8"/>
        <v>81</v>
      </c>
      <c r="B84" s="72" t="s">
        <v>68</v>
      </c>
      <c r="C84" s="73" t="s">
        <v>76</v>
      </c>
      <c r="D84" s="74" t="s">
        <v>174</v>
      </c>
      <c r="E84" s="83"/>
      <c r="F84" s="73" t="s">
        <v>24</v>
      </c>
      <c r="G84" s="77"/>
      <c r="H84" s="78" t="s">
        <v>172</v>
      </c>
      <c r="I84" s="79">
        <v>6.7</v>
      </c>
      <c r="J84" s="79">
        <f t="shared" si="3"/>
        <v>243.60000000000005</v>
      </c>
      <c r="K84" s="79">
        <f t="shared" si="9"/>
        <v>32</v>
      </c>
      <c r="L84" s="88" t="s">
        <v>175</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row>
    <row r="85" spans="1:235" ht="13.5" customHeight="1">
      <c r="A85" s="71">
        <f t="shared" si="8"/>
        <v>82</v>
      </c>
      <c r="B85" s="72" t="s">
        <v>68</v>
      </c>
      <c r="C85" s="73" t="s">
        <v>76</v>
      </c>
      <c r="D85" s="74"/>
      <c r="E85" s="83"/>
      <c r="F85" s="73" t="s">
        <v>24</v>
      </c>
      <c r="G85" s="51"/>
      <c r="H85" s="78" t="s">
        <v>172</v>
      </c>
      <c r="I85" s="79">
        <v>4.4000000000000004</v>
      </c>
      <c r="J85" s="79">
        <f t="shared" si="3"/>
        <v>248.00000000000006</v>
      </c>
      <c r="K85" s="148">
        <f t="shared" si="9"/>
        <v>36.4</v>
      </c>
      <c r="L85" s="132" t="s">
        <v>176</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row>
    <row r="86" spans="1:235" ht="13.5" customHeight="1">
      <c r="A86" s="71">
        <f t="shared" si="8"/>
        <v>83</v>
      </c>
      <c r="B86" s="72" t="s">
        <v>31</v>
      </c>
      <c r="C86" s="73" t="s">
        <v>76</v>
      </c>
      <c r="D86" s="81" t="s">
        <v>177</v>
      </c>
      <c r="E86" s="83"/>
      <c r="F86" s="50" t="s">
        <v>51</v>
      </c>
      <c r="G86" s="51" t="s">
        <v>52</v>
      </c>
      <c r="H86" s="78" t="s">
        <v>20</v>
      </c>
      <c r="I86" s="79">
        <v>1.8</v>
      </c>
      <c r="J86" s="79">
        <f t="shared" si="3"/>
        <v>249.80000000000007</v>
      </c>
      <c r="K86" s="79">
        <f t="shared" si="9"/>
        <v>38.199999999999996</v>
      </c>
      <c r="L86" s="133"/>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row>
    <row r="87" spans="1:235" ht="13.5" customHeight="1">
      <c r="A87" s="71">
        <f t="shared" si="8"/>
        <v>84</v>
      </c>
      <c r="B87" s="72" t="s">
        <v>68</v>
      </c>
      <c r="C87" s="73" t="s">
        <v>76</v>
      </c>
      <c r="D87" s="81" t="s">
        <v>178</v>
      </c>
      <c r="E87" s="83" t="s">
        <v>13</v>
      </c>
      <c r="F87" s="76" t="s">
        <v>14</v>
      </c>
      <c r="G87" s="51"/>
      <c r="H87" s="78" t="s">
        <v>103</v>
      </c>
      <c r="I87" s="79">
        <v>1.399999999999977</v>
      </c>
      <c r="J87" s="79">
        <f t="shared" si="3"/>
        <v>251.20000000000005</v>
      </c>
      <c r="K87" s="79">
        <f t="shared" si="9"/>
        <v>39.599999999999973</v>
      </c>
      <c r="L87" s="8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row>
    <row r="88" spans="1:235" ht="13.5" customHeight="1">
      <c r="A88" s="71">
        <f t="shared" si="8"/>
        <v>85</v>
      </c>
      <c r="B88" s="72" t="s">
        <v>12</v>
      </c>
      <c r="C88" s="73" t="s">
        <v>76</v>
      </c>
      <c r="D88" s="81" t="s">
        <v>179</v>
      </c>
      <c r="E88" s="75"/>
      <c r="F88" s="50" t="s">
        <v>51</v>
      </c>
      <c r="G88" s="77" t="s">
        <v>52</v>
      </c>
      <c r="H88" s="78" t="s">
        <v>180</v>
      </c>
      <c r="I88" s="79">
        <v>1.1000000000000001</v>
      </c>
      <c r="J88" s="79">
        <f t="shared" si="3"/>
        <v>252.30000000000004</v>
      </c>
      <c r="K88" s="79">
        <f t="shared" si="9"/>
        <v>40.699999999999974</v>
      </c>
      <c r="L88" s="80"/>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row>
    <row r="89" spans="1:235" ht="13.5" customHeight="1">
      <c r="A89" s="71">
        <f t="shared" si="8"/>
        <v>86</v>
      </c>
      <c r="B89" s="72" t="s">
        <v>12</v>
      </c>
      <c r="C89" s="73" t="s">
        <v>76</v>
      </c>
      <c r="D89" s="81" t="s">
        <v>181</v>
      </c>
      <c r="E89" s="83" t="s">
        <v>13</v>
      </c>
      <c r="F89" s="76" t="s">
        <v>14</v>
      </c>
      <c r="G89" s="51"/>
      <c r="H89" s="78" t="s">
        <v>182</v>
      </c>
      <c r="I89" s="79">
        <v>0.3</v>
      </c>
      <c r="J89" s="79">
        <f t="shared" si="3"/>
        <v>252.60000000000005</v>
      </c>
      <c r="K89" s="79">
        <f t="shared" si="9"/>
        <v>40.999999999999972</v>
      </c>
      <c r="L89" s="80" t="s">
        <v>183</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row>
    <row r="90" spans="1:235" ht="13.5" customHeight="1">
      <c r="A90" s="71">
        <f t="shared" si="8"/>
        <v>87</v>
      </c>
      <c r="B90" s="72" t="s">
        <v>12</v>
      </c>
      <c r="C90" s="73" t="s">
        <v>76</v>
      </c>
      <c r="D90" s="81" t="s">
        <v>184</v>
      </c>
      <c r="E90" s="75" t="s">
        <v>13</v>
      </c>
      <c r="F90" s="76" t="s">
        <v>14</v>
      </c>
      <c r="G90" s="77"/>
      <c r="H90" s="78" t="s">
        <v>182</v>
      </c>
      <c r="I90" s="79">
        <v>0.40000000000000568</v>
      </c>
      <c r="J90" s="79">
        <f t="shared" si="3"/>
        <v>253.00000000000006</v>
      </c>
      <c r="K90" s="79">
        <f t="shared" si="9"/>
        <v>41.399999999999977</v>
      </c>
      <c r="L90" s="82" t="s">
        <v>185</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row>
    <row r="91" spans="1:235" ht="13.5" customHeight="1">
      <c r="A91" s="71">
        <f t="shared" si="8"/>
        <v>88</v>
      </c>
      <c r="B91" s="72" t="s">
        <v>12</v>
      </c>
      <c r="C91" s="73" t="s">
        <v>76</v>
      </c>
      <c r="D91" s="81" t="s">
        <v>186</v>
      </c>
      <c r="E91" s="75"/>
      <c r="F91" s="73" t="s">
        <v>24</v>
      </c>
      <c r="G91" s="77"/>
      <c r="H91" s="78" t="s">
        <v>182</v>
      </c>
      <c r="I91" s="79">
        <v>2.5</v>
      </c>
      <c r="J91" s="79">
        <f t="shared" si="3"/>
        <v>255.50000000000006</v>
      </c>
      <c r="K91" s="79">
        <f t="shared" si="9"/>
        <v>43.899999999999977</v>
      </c>
      <c r="L91" s="82"/>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row>
    <row r="92" spans="1:235" ht="13.5" customHeight="1">
      <c r="A92" s="71">
        <f t="shared" si="8"/>
        <v>89</v>
      </c>
      <c r="B92" s="72" t="s">
        <v>12</v>
      </c>
      <c r="C92" s="73" t="s">
        <v>76</v>
      </c>
      <c r="D92" s="81" t="s">
        <v>187</v>
      </c>
      <c r="E92" s="83"/>
      <c r="F92" s="73" t="s">
        <v>24</v>
      </c>
      <c r="G92" s="77"/>
      <c r="H92" s="78" t="s">
        <v>20</v>
      </c>
      <c r="I92" s="79">
        <v>2.4000000000000061</v>
      </c>
      <c r="J92" s="79">
        <f t="shared" si="3"/>
        <v>257.90000000000009</v>
      </c>
      <c r="K92" s="79">
        <f t="shared" si="9"/>
        <v>46.299999999999983</v>
      </c>
      <c r="L92" s="80"/>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row>
    <row r="93" spans="1:235" ht="13.5" customHeight="1">
      <c r="A93" s="67">
        <f t="shared" si="8"/>
        <v>90</v>
      </c>
      <c r="B93" s="18" t="s">
        <v>17</v>
      </c>
      <c r="C93" s="26" t="s">
        <v>76</v>
      </c>
      <c r="D93" s="28"/>
      <c r="E93" s="29"/>
      <c r="F93" s="50" t="s">
        <v>51</v>
      </c>
      <c r="G93" s="51" t="s">
        <v>52</v>
      </c>
      <c r="H93" s="24" t="s">
        <v>188</v>
      </c>
      <c r="I93" s="68">
        <v>2.7</v>
      </c>
      <c r="J93" s="79">
        <f t="shared" si="3"/>
        <v>260.60000000000008</v>
      </c>
      <c r="K93" s="79">
        <f t="shared" si="9"/>
        <v>48.999999999999986</v>
      </c>
      <c r="L93" s="27"/>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row>
    <row r="94" spans="1:235" ht="13.5" customHeight="1">
      <c r="A94" s="58">
        <f t="shared" si="8"/>
        <v>91</v>
      </c>
      <c r="B94" s="59" t="s">
        <v>8</v>
      </c>
      <c r="C94" s="60"/>
      <c r="D94" s="96" t="s">
        <v>189</v>
      </c>
      <c r="E94" s="61"/>
      <c r="F94" s="69" t="s">
        <v>82</v>
      </c>
      <c r="G94" s="63"/>
      <c r="H94" s="64" t="s">
        <v>188</v>
      </c>
      <c r="I94" s="65">
        <v>1.399999999999977</v>
      </c>
      <c r="J94" s="65">
        <f>I94+J93</f>
        <v>262.00000000000006</v>
      </c>
      <c r="K94" s="65">
        <f t="shared" si="9"/>
        <v>50.399999999999963</v>
      </c>
      <c r="L94" s="70" t="s">
        <v>332</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row>
    <row r="95" spans="1:235" ht="13.5" customHeight="1">
      <c r="A95" s="71">
        <f t="shared" si="8"/>
        <v>92</v>
      </c>
      <c r="B95" s="72" t="s">
        <v>17</v>
      </c>
      <c r="C95" s="73" t="s">
        <v>76</v>
      </c>
      <c r="D95" s="74"/>
      <c r="E95" s="75" t="s">
        <v>13</v>
      </c>
      <c r="F95" s="76" t="s">
        <v>14</v>
      </c>
      <c r="G95" s="77"/>
      <c r="H95" s="78" t="s">
        <v>190</v>
      </c>
      <c r="I95" s="79">
        <v>0.8</v>
      </c>
      <c r="J95" s="79">
        <f>I95+J94</f>
        <v>262.80000000000007</v>
      </c>
      <c r="K95" s="79">
        <f>I95</f>
        <v>0.8</v>
      </c>
      <c r="L95" s="80"/>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row>
    <row r="96" spans="1:235" ht="13.5" customHeight="1">
      <c r="A96" s="71">
        <f t="shared" si="8"/>
        <v>93</v>
      </c>
      <c r="B96" s="72" t="s">
        <v>12</v>
      </c>
      <c r="C96" s="73" t="s">
        <v>18</v>
      </c>
      <c r="D96" s="74"/>
      <c r="E96" s="75" t="s">
        <v>13</v>
      </c>
      <c r="F96" s="76" t="s">
        <v>14</v>
      </c>
      <c r="G96" s="77"/>
      <c r="H96" s="78" t="s">
        <v>59</v>
      </c>
      <c r="I96" s="79">
        <v>1.9</v>
      </c>
      <c r="J96" s="79">
        <f>I96+J95</f>
        <v>264.70000000000005</v>
      </c>
      <c r="K96" s="79">
        <f>K95+I96</f>
        <v>2.7</v>
      </c>
      <c r="L96" s="82" t="s">
        <v>191</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row>
    <row r="97" spans="1:235" ht="13.5" customHeight="1">
      <c r="A97" s="71">
        <f t="shared" si="8"/>
        <v>94</v>
      </c>
      <c r="B97" s="72" t="s">
        <v>31</v>
      </c>
      <c r="C97" s="73" t="s">
        <v>76</v>
      </c>
      <c r="D97" s="81" t="s">
        <v>67</v>
      </c>
      <c r="E97" s="83"/>
      <c r="F97" s="73" t="s">
        <v>24</v>
      </c>
      <c r="G97" s="51"/>
      <c r="H97" s="78" t="s">
        <v>192</v>
      </c>
      <c r="I97" s="79">
        <v>5.9</v>
      </c>
      <c r="J97" s="79">
        <f>I97+J96</f>
        <v>270.60000000000002</v>
      </c>
      <c r="K97" s="79">
        <f t="shared" ref="K97:K118" si="10">K96+I97</f>
        <v>8.6000000000000014</v>
      </c>
      <c r="L97" s="80"/>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row>
    <row r="98" spans="1:235" ht="13.5" customHeight="1">
      <c r="A98" s="71">
        <f t="shared" si="8"/>
        <v>95</v>
      </c>
      <c r="B98" s="72" t="s">
        <v>12</v>
      </c>
      <c r="C98" s="73" t="s">
        <v>76</v>
      </c>
      <c r="D98" s="81" t="s">
        <v>64</v>
      </c>
      <c r="E98" s="83"/>
      <c r="F98" s="73" t="s">
        <v>24</v>
      </c>
      <c r="G98" s="77"/>
      <c r="H98" s="78" t="s">
        <v>20</v>
      </c>
      <c r="I98" s="79">
        <v>1.5</v>
      </c>
      <c r="J98" s="79">
        <f t="shared" ref="J98:J111" si="11">I98+J97</f>
        <v>272.10000000000002</v>
      </c>
      <c r="K98" s="79">
        <f t="shared" si="10"/>
        <v>10.100000000000001</v>
      </c>
      <c r="L98" s="80" t="s">
        <v>193</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row>
    <row r="99" spans="1:235" ht="13.5" customHeight="1">
      <c r="A99" s="71">
        <f t="shared" si="8"/>
        <v>96</v>
      </c>
      <c r="B99" s="72" t="s">
        <v>12</v>
      </c>
      <c r="C99" s="73" t="s">
        <v>76</v>
      </c>
      <c r="D99" s="81" t="s">
        <v>61</v>
      </c>
      <c r="E99" s="83"/>
      <c r="F99" s="73" t="s">
        <v>24</v>
      </c>
      <c r="G99" s="77"/>
      <c r="H99" s="78" t="s">
        <v>192</v>
      </c>
      <c r="I99" s="79">
        <v>1.5</v>
      </c>
      <c r="J99" s="79">
        <f t="shared" si="11"/>
        <v>273.60000000000002</v>
      </c>
      <c r="K99" s="79">
        <f t="shared" si="10"/>
        <v>11.600000000000001</v>
      </c>
      <c r="L99" s="80"/>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row>
    <row r="100" spans="1:235" ht="13.5" customHeight="1">
      <c r="A100" s="71">
        <f t="shared" si="8"/>
        <v>97</v>
      </c>
      <c r="B100" s="72" t="s">
        <v>12</v>
      </c>
      <c r="C100" s="73" t="s">
        <v>76</v>
      </c>
      <c r="D100" s="81" t="s">
        <v>58</v>
      </c>
      <c r="E100" s="83"/>
      <c r="F100" s="73" t="s">
        <v>24</v>
      </c>
      <c r="G100" s="77"/>
      <c r="H100" s="78" t="s">
        <v>192</v>
      </c>
      <c r="I100" s="79">
        <v>1.6</v>
      </c>
      <c r="J100" s="79">
        <f t="shared" si="11"/>
        <v>275.20000000000005</v>
      </c>
      <c r="K100" s="79">
        <f t="shared" si="10"/>
        <v>13.200000000000001</v>
      </c>
      <c r="L100" s="80" t="s">
        <v>194</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row>
    <row r="101" spans="1:235" ht="13.5" customHeight="1">
      <c r="A101" s="71">
        <f t="shared" si="8"/>
        <v>98</v>
      </c>
      <c r="B101" s="72" t="s">
        <v>12</v>
      </c>
      <c r="C101" s="73" t="s">
        <v>76</v>
      </c>
      <c r="D101" s="81" t="s">
        <v>55</v>
      </c>
      <c r="E101" s="83"/>
      <c r="F101" s="73" t="s">
        <v>24</v>
      </c>
      <c r="G101" s="77"/>
      <c r="H101" s="78" t="s">
        <v>195</v>
      </c>
      <c r="I101" s="79">
        <v>4.7</v>
      </c>
      <c r="J101" s="79">
        <f t="shared" si="11"/>
        <v>279.90000000000003</v>
      </c>
      <c r="K101" s="79">
        <f t="shared" si="10"/>
        <v>17.900000000000002</v>
      </c>
      <c r="L101" s="80" t="s">
        <v>196</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row>
    <row r="102" spans="1:235" ht="13.5" customHeight="1">
      <c r="A102" s="71">
        <f t="shared" si="8"/>
        <v>99</v>
      </c>
      <c r="B102" s="72" t="s">
        <v>12</v>
      </c>
      <c r="C102" s="73" t="s">
        <v>76</v>
      </c>
      <c r="D102" s="81" t="s">
        <v>53</v>
      </c>
      <c r="E102" s="83"/>
      <c r="F102" s="50" t="s">
        <v>51</v>
      </c>
      <c r="G102" s="51" t="s">
        <v>52</v>
      </c>
      <c r="H102" s="78" t="s">
        <v>20</v>
      </c>
      <c r="I102" s="79">
        <v>0.6</v>
      </c>
      <c r="J102" s="79">
        <f t="shared" si="11"/>
        <v>280.50000000000006</v>
      </c>
      <c r="K102" s="79">
        <f t="shared" si="10"/>
        <v>18.500000000000004</v>
      </c>
      <c r="L102" s="82" t="s">
        <v>197</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row>
    <row r="103" spans="1:235" ht="13.5" customHeight="1">
      <c r="A103" s="71">
        <f t="shared" si="8"/>
        <v>100</v>
      </c>
      <c r="B103" s="72" t="s">
        <v>17</v>
      </c>
      <c r="C103" s="84"/>
      <c r="D103" s="81" t="s">
        <v>21</v>
      </c>
      <c r="E103" s="75" t="s">
        <v>13</v>
      </c>
      <c r="F103" s="76" t="s">
        <v>14</v>
      </c>
      <c r="G103" s="77"/>
      <c r="H103" s="78" t="s">
        <v>20</v>
      </c>
      <c r="I103" s="79">
        <v>0.3</v>
      </c>
      <c r="J103" s="79">
        <f t="shared" si="11"/>
        <v>280.80000000000007</v>
      </c>
      <c r="K103" s="79">
        <f t="shared" si="10"/>
        <v>18.800000000000004</v>
      </c>
      <c r="L103" s="82" t="s">
        <v>49</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row>
    <row r="104" spans="1:235" ht="13.5" customHeight="1">
      <c r="A104" s="71">
        <f t="shared" si="8"/>
        <v>101</v>
      </c>
      <c r="B104" s="72" t="s">
        <v>12</v>
      </c>
      <c r="C104" s="84"/>
      <c r="D104" s="81" t="s">
        <v>21</v>
      </c>
      <c r="E104" s="83"/>
      <c r="F104" s="50" t="s">
        <v>51</v>
      </c>
      <c r="G104" s="51" t="s">
        <v>52</v>
      </c>
      <c r="H104" s="78" t="s">
        <v>20</v>
      </c>
      <c r="I104" s="79">
        <v>0.3</v>
      </c>
      <c r="J104" s="79">
        <f t="shared" si="11"/>
        <v>281.10000000000008</v>
      </c>
      <c r="K104" s="79">
        <f t="shared" si="10"/>
        <v>19.100000000000005</v>
      </c>
      <c r="L104" s="80"/>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row>
    <row r="105" spans="1:235" ht="13.5" customHeight="1">
      <c r="A105" s="71">
        <f t="shared" si="8"/>
        <v>102</v>
      </c>
      <c r="B105" s="72" t="s">
        <v>198</v>
      </c>
      <c r="C105" s="84"/>
      <c r="D105" s="81" t="s">
        <v>48</v>
      </c>
      <c r="E105" s="83"/>
      <c r="F105" s="73" t="s">
        <v>24</v>
      </c>
      <c r="G105" s="77"/>
      <c r="H105" s="78" t="s">
        <v>20</v>
      </c>
      <c r="I105" s="79">
        <v>0.1999999999999886</v>
      </c>
      <c r="J105" s="79">
        <f t="shared" si="11"/>
        <v>281.30000000000007</v>
      </c>
      <c r="K105" s="79">
        <f t="shared" si="10"/>
        <v>19.299999999999994</v>
      </c>
      <c r="L105" s="80" t="s">
        <v>199</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row>
    <row r="106" spans="1:235" ht="13.5" customHeight="1">
      <c r="A106" s="71">
        <f t="shared" si="8"/>
        <v>103</v>
      </c>
      <c r="B106" s="72" t="s">
        <v>12</v>
      </c>
      <c r="C106" s="73" t="s">
        <v>76</v>
      </c>
      <c r="D106" s="81" t="s">
        <v>45</v>
      </c>
      <c r="E106" s="83"/>
      <c r="F106" s="73" t="s">
        <v>24</v>
      </c>
      <c r="G106" s="77"/>
      <c r="H106" s="78" t="s">
        <v>20</v>
      </c>
      <c r="I106" s="79">
        <v>4.1000000000000227</v>
      </c>
      <c r="J106" s="79">
        <f t="shared" si="11"/>
        <v>285.40000000000009</v>
      </c>
      <c r="K106" s="79">
        <f t="shared" si="10"/>
        <v>23.400000000000016</v>
      </c>
      <c r="L106" s="82" t="s">
        <v>200</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row>
    <row r="107" spans="1:235" ht="13.5" customHeight="1">
      <c r="A107" s="71">
        <f t="shared" si="8"/>
        <v>104</v>
      </c>
      <c r="B107" s="72" t="s">
        <v>31</v>
      </c>
      <c r="C107" s="73" t="s">
        <v>76</v>
      </c>
      <c r="D107" s="81" t="s">
        <v>44</v>
      </c>
      <c r="E107" s="83"/>
      <c r="F107" s="50" t="s">
        <v>51</v>
      </c>
      <c r="G107" s="51" t="s">
        <v>52</v>
      </c>
      <c r="H107" s="78" t="s">
        <v>20</v>
      </c>
      <c r="I107" s="79">
        <v>2</v>
      </c>
      <c r="J107" s="79">
        <f t="shared" si="11"/>
        <v>287.40000000000009</v>
      </c>
      <c r="K107" s="79">
        <f t="shared" si="10"/>
        <v>25.400000000000016</v>
      </c>
      <c r="L107" s="82" t="s">
        <v>110</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row>
    <row r="108" spans="1:235" ht="13.5" customHeight="1">
      <c r="A108" s="71">
        <f t="shared" si="8"/>
        <v>105</v>
      </c>
      <c r="B108" s="72" t="s">
        <v>12</v>
      </c>
      <c r="C108" s="73" t="s">
        <v>76</v>
      </c>
      <c r="D108" s="81" t="s">
        <v>41</v>
      </c>
      <c r="E108" s="83"/>
      <c r="F108" s="73" t="s">
        <v>24</v>
      </c>
      <c r="G108" s="77"/>
      <c r="H108" s="78" t="s">
        <v>20</v>
      </c>
      <c r="I108" s="79">
        <v>1.1000000000000001</v>
      </c>
      <c r="J108" s="79">
        <f t="shared" si="11"/>
        <v>288.50000000000011</v>
      </c>
      <c r="K108" s="79">
        <f t="shared" si="10"/>
        <v>26.500000000000018</v>
      </c>
      <c r="L108" s="82" t="s">
        <v>304</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row>
    <row r="109" spans="1:235" ht="13.5" customHeight="1">
      <c r="A109" s="71">
        <f t="shared" si="8"/>
        <v>106</v>
      </c>
      <c r="B109" s="72" t="s">
        <v>12</v>
      </c>
      <c r="C109" s="73" t="s">
        <v>76</v>
      </c>
      <c r="D109" s="81" t="s">
        <v>40</v>
      </c>
      <c r="E109" s="83"/>
      <c r="F109" s="50" t="s">
        <v>51</v>
      </c>
      <c r="G109" s="51" t="s">
        <v>52</v>
      </c>
      <c r="H109" s="78" t="s">
        <v>38</v>
      </c>
      <c r="I109" s="79">
        <v>2</v>
      </c>
      <c r="J109" s="79">
        <f t="shared" si="11"/>
        <v>290.50000000000011</v>
      </c>
      <c r="K109" s="79">
        <f t="shared" si="10"/>
        <v>28.500000000000018</v>
      </c>
      <c r="L109" s="80"/>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row>
    <row r="110" spans="1:235" ht="13.5" customHeight="1">
      <c r="A110" s="71">
        <f t="shared" si="8"/>
        <v>107</v>
      </c>
      <c r="B110" s="72" t="s">
        <v>87</v>
      </c>
      <c r="C110" s="73" t="s">
        <v>76</v>
      </c>
      <c r="D110" s="74"/>
      <c r="E110" s="83"/>
      <c r="F110" s="50" t="s">
        <v>51</v>
      </c>
      <c r="G110" s="51" t="s">
        <v>52</v>
      </c>
      <c r="H110" s="78" t="s">
        <v>20</v>
      </c>
      <c r="I110" s="79">
        <v>0.59999999999996589</v>
      </c>
      <c r="J110" s="79">
        <f t="shared" si="11"/>
        <v>291.10000000000008</v>
      </c>
      <c r="K110" s="79">
        <f t="shared" si="10"/>
        <v>29.099999999999984</v>
      </c>
      <c r="L110" s="82" t="s">
        <v>205</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row>
    <row r="111" spans="1:235" ht="13.5" customHeight="1">
      <c r="A111" s="71">
        <f t="shared" si="8"/>
        <v>108</v>
      </c>
      <c r="B111" s="72" t="s">
        <v>12</v>
      </c>
      <c r="C111" s="73" t="s">
        <v>18</v>
      </c>
      <c r="D111" s="81" t="s">
        <v>34</v>
      </c>
      <c r="E111" s="83"/>
      <c r="F111" s="73" t="s">
        <v>24</v>
      </c>
      <c r="G111" s="77"/>
      <c r="H111" s="78" t="s">
        <v>20</v>
      </c>
      <c r="I111" s="79">
        <v>1.8000000000000109</v>
      </c>
      <c r="J111" s="79">
        <f t="shared" si="11"/>
        <v>292.90000000000009</v>
      </c>
      <c r="K111" s="79">
        <f t="shared" si="10"/>
        <v>30.899999999999995</v>
      </c>
      <c r="L111" s="82" t="s">
        <v>206</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row>
    <row r="112" spans="1:235" ht="13.5" customHeight="1">
      <c r="A112" s="71">
        <f t="shared" si="8"/>
        <v>109</v>
      </c>
      <c r="B112" s="72" t="s">
        <v>12</v>
      </c>
      <c r="C112" s="73" t="s">
        <v>18</v>
      </c>
      <c r="D112" s="81" t="s">
        <v>207</v>
      </c>
      <c r="E112" s="83"/>
      <c r="F112" s="50" t="s">
        <v>51</v>
      </c>
      <c r="G112" s="51" t="s">
        <v>52</v>
      </c>
      <c r="H112" s="78" t="s">
        <v>20</v>
      </c>
      <c r="I112" s="79">
        <v>1.4000000000000341</v>
      </c>
      <c r="J112" s="79">
        <f>I112+J111</f>
        <v>294.30000000000013</v>
      </c>
      <c r="K112" s="79">
        <f t="shared" si="10"/>
        <v>32.300000000000026</v>
      </c>
      <c r="L112" s="80"/>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row>
    <row r="113" spans="1:235" ht="13.5" customHeight="1">
      <c r="A113" s="71">
        <f t="shared" si="8"/>
        <v>110</v>
      </c>
      <c r="B113" s="72" t="s">
        <v>12</v>
      </c>
      <c r="C113" s="73" t="s">
        <v>76</v>
      </c>
      <c r="D113" s="81" t="s">
        <v>26</v>
      </c>
      <c r="E113" s="83"/>
      <c r="F113" s="50" t="s">
        <v>51</v>
      </c>
      <c r="G113" s="51" t="s">
        <v>52</v>
      </c>
      <c r="H113" s="78" t="s">
        <v>20</v>
      </c>
      <c r="I113" s="79">
        <v>3.3</v>
      </c>
      <c r="J113" s="79">
        <f>I113+J112</f>
        <v>297.60000000000014</v>
      </c>
      <c r="K113" s="79">
        <f t="shared" si="10"/>
        <v>35.600000000000023</v>
      </c>
      <c r="L113" s="82" t="s">
        <v>208</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row>
    <row r="114" spans="1:235" ht="13.5" customHeight="1">
      <c r="A114" s="71">
        <f t="shared" si="8"/>
        <v>111</v>
      </c>
      <c r="B114" s="72" t="s">
        <v>12</v>
      </c>
      <c r="C114" s="73" t="s">
        <v>76</v>
      </c>
      <c r="D114" s="81" t="s">
        <v>23</v>
      </c>
      <c r="E114" s="83"/>
      <c r="F114" s="73" t="s">
        <v>24</v>
      </c>
      <c r="G114" s="77"/>
      <c r="H114" s="78" t="s">
        <v>20</v>
      </c>
      <c r="I114" s="79">
        <v>0.70000000000004547</v>
      </c>
      <c r="J114" s="79">
        <f t="shared" ref="J114:J117" si="12">I114+J113</f>
        <v>298.30000000000018</v>
      </c>
      <c r="K114" s="79">
        <f t="shared" si="10"/>
        <v>36.300000000000068</v>
      </c>
      <c r="L114" s="82" t="s">
        <v>209</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row>
    <row r="115" spans="1:235" ht="13.5" customHeight="1">
      <c r="A115" s="71">
        <f t="shared" si="8"/>
        <v>112</v>
      </c>
      <c r="B115" s="72" t="s">
        <v>17</v>
      </c>
      <c r="C115" s="73" t="s">
        <v>76</v>
      </c>
      <c r="D115" s="81" t="s">
        <v>210</v>
      </c>
      <c r="E115" s="83"/>
      <c r="F115" s="50" t="s">
        <v>51</v>
      </c>
      <c r="G115" s="51" t="s">
        <v>52</v>
      </c>
      <c r="H115" s="78" t="s">
        <v>20</v>
      </c>
      <c r="I115" s="79">
        <v>0.3</v>
      </c>
      <c r="J115" s="79">
        <f t="shared" si="12"/>
        <v>298.60000000000019</v>
      </c>
      <c r="K115" s="79">
        <f t="shared" si="10"/>
        <v>36.600000000000065</v>
      </c>
      <c r="L115" s="82" t="s">
        <v>211</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row>
    <row r="116" spans="1:235" ht="13.5" customHeight="1">
      <c r="A116" s="71">
        <f t="shared" si="8"/>
        <v>113</v>
      </c>
      <c r="B116" s="72" t="s">
        <v>68</v>
      </c>
      <c r="C116" s="73" t="s">
        <v>76</v>
      </c>
      <c r="D116" s="94" t="s">
        <v>19</v>
      </c>
      <c r="E116" s="75" t="s">
        <v>13</v>
      </c>
      <c r="F116" s="76" t="s">
        <v>14</v>
      </c>
      <c r="G116" s="77"/>
      <c r="H116" s="78" t="s">
        <v>20</v>
      </c>
      <c r="I116" s="79">
        <v>0.1000000000000227</v>
      </c>
      <c r="J116" s="79">
        <f t="shared" si="12"/>
        <v>298.70000000000022</v>
      </c>
      <c r="K116" s="79">
        <f t="shared" si="10"/>
        <v>36.700000000000088</v>
      </c>
      <c r="L116" s="80"/>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row>
    <row r="117" spans="1:235" ht="13.5" customHeight="1">
      <c r="A117" s="71">
        <f t="shared" si="8"/>
        <v>114</v>
      </c>
      <c r="B117" s="72" t="s">
        <v>68</v>
      </c>
      <c r="C117" s="73"/>
      <c r="D117" s="94"/>
      <c r="E117" s="75" t="s">
        <v>13</v>
      </c>
      <c r="F117" s="76" t="s">
        <v>14</v>
      </c>
      <c r="G117" s="77"/>
      <c r="H117" s="78" t="s">
        <v>20</v>
      </c>
      <c r="I117" s="79">
        <v>3.4</v>
      </c>
      <c r="J117" s="79">
        <f t="shared" si="12"/>
        <v>302.10000000000019</v>
      </c>
      <c r="K117" s="79">
        <f t="shared" si="10"/>
        <v>40.100000000000087</v>
      </c>
      <c r="L117" s="80"/>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row>
    <row r="118" spans="1:235" ht="13.5" customHeight="1">
      <c r="A118" s="71">
        <f t="shared" si="8"/>
        <v>115</v>
      </c>
      <c r="B118" s="124"/>
      <c r="C118" s="125"/>
      <c r="D118" s="123" t="s">
        <v>212</v>
      </c>
      <c r="E118" s="126"/>
      <c r="F118" s="127" t="s">
        <v>213</v>
      </c>
      <c r="G118" s="128"/>
      <c r="H118" s="129" t="s">
        <v>214</v>
      </c>
      <c r="I118" s="130">
        <v>0.5</v>
      </c>
      <c r="J118" s="130">
        <f>I118+J117</f>
        <v>302.60000000000019</v>
      </c>
      <c r="K118" s="130">
        <f t="shared" si="10"/>
        <v>40.600000000000087</v>
      </c>
      <c r="L118" s="131" t="s">
        <v>333</v>
      </c>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row>
    <row r="119" spans="1:235" s="156" customFormat="1" ht="13.5" customHeight="1">
      <c r="A119" s="149"/>
      <c r="B119" s="150"/>
      <c r="C119" s="151"/>
      <c r="D119" s="152"/>
      <c r="E119" s="153"/>
      <c r="F119" s="150"/>
      <c r="G119" s="153"/>
      <c r="H119" s="150"/>
      <c r="I119" s="154"/>
      <c r="J119" s="154"/>
      <c r="K119" s="154"/>
      <c r="L119" s="155"/>
    </row>
    <row r="120" spans="1:235" s="156" customFormat="1" ht="13.5" customHeight="1">
      <c r="A120" s="159"/>
      <c r="B120" s="160"/>
      <c r="C120" s="161"/>
      <c r="D120" s="162" t="s">
        <v>351</v>
      </c>
      <c r="E120" s="165"/>
      <c r="F120" s="170"/>
      <c r="G120" s="167"/>
      <c r="H120" s="160"/>
      <c r="I120" s="163"/>
      <c r="J120" s="163"/>
      <c r="K120" s="163"/>
      <c r="L120" s="164"/>
    </row>
    <row r="121" spans="1:235" s="156" customFormat="1" ht="13.5" customHeight="1">
      <c r="A121" s="159" t="s">
        <v>350</v>
      </c>
      <c r="B121" s="157" t="s">
        <v>17</v>
      </c>
      <c r="C121" s="161"/>
      <c r="D121" s="162"/>
      <c r="E121" s="166" t="s">
        <v>13</v>
      </c>
      <c r="F121" s="171" t="s">
        <v>14</v>
      </c>
      <c r="G121" s="168"/>
      <c r="H121" s="157" t="s">
        <v>354</v>
      </c>
      <c r="I121" s="163">
        <v>0.5</v>
      </c>
      <c r="J121" s="163">
        <v>0.5</v>
      </c>
      <c r="K121" s="163"/>
      <c r="L121" s="164"/>
    </row>
    <row r="122" spans="1:235" s="156" customFormat="1" ht="13.5" customHeight="1">
      <c r="A122" s="159" t="s">
        <v>352</v>
      </c>
      <c r="B122" s="157" t="s">
        <v>31</v>
      </c>
      <c r="C122" s="161"/>
      <c r="D122" s="162" t="s">
        <v>353</v>
      </c>
      <c r="E122" s="165"/>
      <c r="F122" s="172" t="s">
        <v>51</v>
      </c>
      <c r="G122" s="169" t="s">
        <v>52</v>
      </c>
      <c r="H122" s="157" t="s">
        <v>354</v>
      </c>
      <c r="I122" s="163">
        <f>J122-J121</f>
        <v>0.8</v>
      </c>
      <c r="J122" s="163">
        <v>1.3</v>
      </c>
      <c r="K122" s="163"/>
      <c r="L122" s="164"/>
    </row>
    <row r="123" spans="1:235" s="158" customFormat="1" ht="13.5" customHeight="1">
      <c r="A123" s="159" t="s">
        <v>356</v>
      </c>
      <c r="B123" s="160"/>
      <c r="C123" s="161"/>
      <c r="D123" s="162" t="s">
        <v>357</v>
      </c>
      <c r="E123" s="165"/>
      <c r="F123" s="170"/>
      <c r="G123" s="167"/>
      <c r="H123" s="160" t="s">
        <v>355</v>
      </c>
      <c r="I123" s="163">
        <f>J123-J122</f>
        <v>0.8</v>
      </c>
      <c r="J123" s="163">
        <v>2.1</v>
      </c>
      <c r="K123" s="163"/>
      <c r="L123" s="164"/>
    </row>
    <row r="124" spans="1:235" s="156" customFormat="1" ht="13.5" customHeight="1">
      <c r="A124" s="149"/>
      <c r="B124" s="150"/>
      <c r="C124" s="151"/>
      <c r="D124" s="152"/>
      <c r="E124" s="153"/>
      <c r="F124" s="150"/>
      <c r="G124" s="153"/>
      <c r="H124" s="150"/>
      <c r="I124" s="154"/>
      <c r="J124" s="154"/>
      <c r="K124" s="154"/>
      <c r="L124" s="155"/>
    </row>
    <row r="125" spans="1:235" ht="13.5" customHeight="1">
      <c r="A125" s="30" t="s">
        <v>215</v>
      </c>
      <c r="B125" s="31"/>
      <c r="C125" s="31"/>
      <c r="D125" s="32"/>
      <c r="E125" s="32"/>
      <c r="F125" s="32"/>
      <c r="G125" s="32"/>
      <c r="H125" s="31"/>
      <c r="I125" s="33"/>
      <c r="J125" s="34"/>
      <c r="K125" s="34"/>
      <c r="L125" s="3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row>
    <row r="126" spans="1:235" ht="13.5" customHeight="1">
      <c r="A126" s="36" t="s">
        <v>216</v>
      </c>
      <c r="B126" s="1" t="s">
        <v>217</v>
      </c>
      <c r="C126" s="5"/>
      <c r="D126" s="5"/>
      <c r="E126" s="37"/>
      <c r="F126" s="5"/>
      <c r="G126" s="5"/>
      <c r="H126" s="5"/>
      <c r="I126" s="5"/>
      <c r="J126" s="5"/>
      <c r="K126" s="5"/>
      <c r="L126" s="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row>
    <row r="127" spans="1:235" ht="13.5" customHeight="1">
      <c r="A127" s="5"/>
      <c r="B127" s="1" t="s">
        <v>218</v>
      </c>
      <c r="C127" s="5"/>
      <c r="D127" s="5"/>
      <c r="E127" s="37"/>
      <c r="F127" s="5"/>
      <c r="G127" s="5"/>
      <c r="H127" s="5"/>
      <c r="I127" s="5"/>
      <c r="J127" s="5"/>
      <c r="K127" s="5"/>
      <c r="L127" s="5"/>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row>
    <row r="128" spans="1:235" ht="13.5" customHeight="1">
      <c r="A128" s="5"/>
      <c r="B128" s="38" t="s">
        <v>219</v>
      </c>
      <c r="C128" s="5"/>
      <c r="D128" s="5"/>
      <c r="E128" s="37"/>
      <c r="F128" s="5"/>
      <c r="G128" s="5"/>
      <c r="H128" s="5"/>
      <c r="I128" s="5"/>
      <c r="J128" s="5"/>
      <c r="K128" s="5"/>
      <c r="L128" s="5"/>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row>
    <row r="129" spans="1:235" ht="13.5" customHeight="1">
      <c r="A129" s="5"/>
      <c r="B129" s="38" t="s">
        <v>226</v>
      </c>
      <c r="C129" s="5"/>
      <c r="E129" s="5"/>
      <c r="F129" s="5"/>
      <c r="G129" s="5"/>
      <c r="H129" s="5"/>
      <c r="I129" s="5"/>
      <c r="J129" s="5"/>
      <c r="K129" s="5"/>
      <c r="L129" s="5"/>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row>
    <row r="130" spans="1:235" ht="13.5" customHeight="1">
      <c r="A130" s="5"/>
      <c r="B130" s="142" t="s">
        <v>336</v>
      </c>
      <c r="C130" s="5"/>
      <c r="E130" s="5"/>
      <c r="F130" s="5"/>
      <c r="G130" s="5"/>
      <c r="H130" s="5"/>
      <c r="I130" s="5"/>
      <c r="J130" s="5"/>
      <c r="K130" s="5"/>
      <c r="L130" s="5"/>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row>
    <row r="131" spans="1:235" ht="13.5" customHeight="1">
      <c r="A131" s="5"/>
      <c r="B131" s="3"/>
      <c r="C131" s="5"/>
      <c r="D131" s="5"/>
      <c r="E131" s="5"/>
      <c r="F131" s="5"/>
      <c r="G131" s="5"/>
      <c r="H131" s="5"/>
      <c r="I131" s="5"/>
      <c r="J131" s="5"/>
      <c r="K131" s="5"/>
      <c r="L131" s="5"/>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row>
    <row r="132" spans="1:235" ht="13.5" customHeight="1">
      <c r="B132" s="39" t="s">
        <v>311</v>
      </c>
      <c r="C132" s="41"/>
      <c r="D132" s="41"/>
      <c r="E132" s="41"/>
      <c r="F132" s="41"/>
      <c r="G132" s="41"/>
      <c r="H132" s="41"/>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row>
    <row r="133" spans="1:235" ht="13.5" customHeight="1">
      <c r="B133" s="38" t="s">
        <v>312</v>
      </c>
      <c r="C133" s="41"/>
      <c r="D133" s="41"/>
      <c r="E133" s="41"/>
      <c r="F133" s="41"/>
      <c r="G133" s="41"/>
      <c r="H133" s="41"/>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row>
    <row r="134" spans="1:235" ht="13.5" customHeight="1">
      <c r="B134" s="38" t="s">
        <v>349</v>
      </c>
      <c r="C134" s="41"/>
      <c r="D134" s="41"/>
      <c r="E134" s="41"/>
      <c r="F134" s="41"/>
      <c r="G134" s="41"/>
      <c r="H134" s="41"/>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row>
    <row r="135" spans="1:235" ht="13.5" customHeight="1">
      <c r="B135" s="143" t="s">
        <v>335</v>
      </c>
      <c r="C135" s="41"/>
      <c r="D135" s="41"/>
      <c r="E135" s="41"/>
      <c r="F135" s="41"/>
      <c r="G135" s="41"/>
      <c r="H135" s="41"/>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row>
    <row r="136" spans="1:235" ht="13.5" customHeight="1">
      <c r="B136" s="38" t="s">
        <v>313</v>
      </c>
      <c r="C136" s="41"/>
      <c r="D136" s="41"/>
      <c r="E136" s="41"/>
      <c r="F136" s="41"/>
      <c r="G136" s="41"/>
      <c r="H136" s="41"/>
    </row>
    <row r="137" spans="1:235" ht="13.5" customHeight="1">
      <c r="B137" s="141" t="s">
        <v>348</v>
      </c>
      <c r="C137" s="41"/>
      <c r="D137" s="41"/>
      <c r="E137" s="41"/>
      <c r="F137" s="41"/>
      <c r="G137" s="41"/>
      <c r="H137" s="41"/>
    </row>
    <row r="138" spans="1:235" ht="13.5" customHeight="1">
      <c r="B138" s="38" t="s">
        <v>314</v>
      </c>
      <c r="C138" s="41"/>
      <c r="D138" s="41"/>
      <c r="E138" s="41"/>
      <c r="F138" s="41"/>
      <c r="G138" s="41"/>
      <c r="H138" s="41"/>
    </row>
    <row r="139" spans="1:235" ht="13.5" customHeight="1">
      <c r="B139" s="38" t="s">
        <v>315</v>
      </c>
      <c r="C139" s="41"/>
      <c r="D139" s="41"/>
      <c r="E139" s="41"/>
      <c r="F139" s="41"/>
      <c r="G139" s="41"/>
      <c r="H139" s="41"/>
    </row>
    <row r="140" spans="1:235" ht="13.5" customHeight="1">
      <c r="B140" s="38" t="s">
        <v>316</v>
      </c>
      <c r="C140" s="41"/>
      <c r="D140" s="41"/>
      <c r="E140" s="41"/>
      <c r="F140" s="41"/>
      <c r="G140" s="41"/>
      <c r="H140" s="41"/>
    </row>
    <row r="141" spans="1:235" ht="13.5" customHeight="1">
      <c r="B141" s="38"/>
      <c r="C141" s="41"/>
      <c r="D141" s="41"/>
      <c r="E141" s="41"/>
      <c r="F141" s="41"/>
      <c r="G141" s="41"/>
      <c r="H141" s="41"/>
    </row>
    <row r="142" spans="1:235" ht="13.5" customHeight="1">
      <c r="B142" s="39" t="s">
        <v>318</v>
      </c>
      <c r="C142" s="41"/>
      <c r="D142" s="41"/>
      <c r="E142" s="41"/>
      <c r="F142" s="41"/>
      <c r="G142" s="41"/>
      <c r="H142" s="41"/>
    </row>
    <row r="143" spans="1:235" ht="13.5" customHeight="1">
      <c r="A143" s="5"/>
      <c r="B143" s="138" t="s">
        <v>220</v>
      </c>
      <c r="C143" s="5"/>
      <c r="D143" s="5"/>
      <c r="E143" s="5"/>
      <c r="F143" s="5"/>
      <c r="G143" s="5"/>
      <c r="H143" s="5"/>
      <c r="I143" s="5"/>
      <c r="J143" s="5"/>
      <c r="K143" s="5"/>
      <c r="L143" s="5"/>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row>
    <row r="144" spans="1:235" ht="13.5" customHeight="1">
      <c r="A144" s="5"/>
      <c r="B144" s="138" t="s">
        <v>221</v>
      </c>
      <c r="C144" s="5"/>
      <c r="D144" s="5"/>
      <c r="E144" s="5"/>
      <c r="F144" s="5"/>
      <c r="G144" s="5"/>
      <c r="H144" s="5"/>
      <c r="I144" s="5"/>
      <c r="J144" s="5"/>
      <c r="K144" s="5"/>
      <c r="L144" s="5"/>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row>
    <row r="145" spans="1:235" ht="13.5" customHeight="1">
      <c r="A145" s="5"/>
      <c r="B145" s="138" t="s">
        <v>222</v>
      </c>
      <c r="C145" s="5"/>
      <c r="D145" s="5"/>
      <c r="E145" s="5"/>
      <c r="F145" s="5"/>
      <c r="G145" s="5"/>
      <c r="H145" s="5"/>
      <c r="I145" s="5"/>
      <c r="J145" s="5"/>
      <c r="K145" s="5"/>
      <c r="L145" s="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row>
    <row r="146" spans="1:235" ht="13.5" customHeight="1">
      <c r="A146" s="5"/>
      <c r="B146" s="3"/>
      <c r="C146" s="5"/>
      <c r="D146" s="5"/>
      <c r="E146" s="5"/>
      <c r="F146" s="5"/>
      <c r="G146" s="5"/>
      <c r="H146" s="5"/>
      <c r="I146" s="5"/>
      <c r="J146" s="5"/>
      <c r="K146" s="5"/>
      <c r="L146" s="5"/>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row>
    <row r="147" spans="1:235" ht="13.5" customHeight="1">
      <c r="A147" s="5"/>
      <c r="B147" s="39" t="s">
        <v>337</v>
      </c>
      <c r="C147" s="5"/>
      <c r="D147" s="5"/>
      <c r="E147" s="5"/>
      <c r="F147" s="5"/>
      <c r="G147" s="5"/>
      <c r="H147" s="5"/>
      <c r="I147" s="5"/>
      <c r="J147" s="5"/>
      <c r="K147" s="5"/>
      <c r="L147" s="5"/>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row>
    <row r="148" spans="1:235" ht="13.5" customHeight="1">
      <c r="A148" s="5"/>
      <c r="B148" s="39" t="s">
        <v>224</v>
      </c>
      <c r="C148" s="5"/>
      <c r="D148" s="5"/>
      <c r="E148" s="5"/>
      <c r="F148" s="5"/>
      <c r="G148" s="5"/>
      <c r="H148" s="5"/>
      <c r="I148" s="5"/>
      <c r="J148" s="5"/>
      <c r="K148" s="5"/>
      <c r="L148" s="5"/>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row>
    <row r="149" spans="1:235" ht="13.5" customHeight="1">
      <c r="A149" s="5"/>
      <c r="B149" s="5"/>
      <c r="C149" s="5"/>
      <c r="D149" s="5"/>
      <c r="E149" s="5"/>
      <c r="F149" s="5"/>
      <c r="G149" s="5"/>
      <c r="H149" s="5"/>
      <c r="I149" s="5"/>
      <c r="J149" s="5"/>
      <c r="K149" s="5"/>
      <c r="L149" s="5"/>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row>
    <row r="150" spans="1:235" ht="13.5" customHeight="1">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row>
    <row r="151" spans="1:235" ht="13.5" customHeight="1">
      <c r="D151" s="49"/>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row>
    <row r="152" spans="1:235" ht="13.5" customHeight="1"/>
    <row r="153" spans="1:235" ht="13.5" customHeight="1"/>
    <row r="154" spans="1:235" ht="13.5" customHeight="1"/>
    <row r="155" spans="1:235" ht="13.5" customHeight="1"/>
    <row r="156" spans="1:235" ht="13.5" customHeight="1"/>
    <row r="157" spans="1:235" ht="13.5" customHeight="1"/>
  </sheetData>
  <phoneticPr fontId="10"/>
  <conditionalFormatting sqref="L5:L11 L14:L50 L79:L124 L53:L70 L76:L77">
    <cfRule type="cellIs" dxfId="10" priority="3" stopIfTrue="1" operator="lessThan">
      <formula>0</formula>
    </cfRule>
  </conditionalFormatting>
  <conditionalFormatting sqref="L51:L52">
    <cfRule type="cellIs" dxfId="9" priority="2" stopIfTrue="1" operator="lessThan">
      <formula>0</formula>
    </cfRule>
  </conditionalFormatting>
  <conditionalFormatting sqref="L71:L75">
    <cfRule type="cellIs" dxfId="8" priority="1" stopIfTrue="1" operator="lessThan">
      <formula>0</formula>
    </cfRule>
  </conditionalFormatting>
  <hyperlinks>
    <hyperlink ref="B130" r:id="rId1"/>
    <hyperlink ref="B135" r:id="rId2" display="https://ajtamagawa.org/2022brm/2022brm423/"/>
  </hyperlinks>
  <pageMargins left="0.14000000000000001" right="0.13" top="0.12" bottom="0.2" header="0.12" footer="0.2"/>
  <pageSetup paperSize="9" scale="75" fitToHeight="0" orientation="portrait"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51"/>
  <sheetViews>
    <sheetView zoomScale="110" zoomScaleNormal="110" zoomScaleSheetLayoutView="98" workbookViewId="0">
      <pane ySplit="3" topLeftCell="A112" activePane="bottomLeft" state="frozen"/>
      <selection pane="bottomLeft" activeCell="D120" sqref="D120"/>
    </sheetView>
  </sheetViews>
  <sheetFormatPr defaultColWidth="13.08984375" defaultRowHeight="13"/>
  <cols>
    <col min="1" max="1" width="4.90625" style="43" customWidth="1"/>
    <col min="2" max="2" width="3.1796875" style="43" customWidth="1"/>
    <col min="3" max="3" width="2.81640625" style="43" customWidth="1"/>
    <col min="4" max="4" width="44" style="43" bestFit="1" customWidth="1"/>
    <col min="5" max="5" width="3.1796875" style="43" customWidth="1"/>
    <col min="6" max="6" width="4.81640625" style="43" customWidth="1"/>
    <col min="7" max="7" width="3.1796875" style="43" customWidth="1"/>
    <col min="8" max="8" width="8.6328125" style="43" customWidth="1"/>
    <col min="9" max="9" width="4.90625" style="43" customWidth="1"/>
    <col min="10" max="11" width="7.08984375" style="43" customWidth="1"/>
    <col min="12" max="12" width="43.453125" style="43" customWidth="1"/>
    <col min="13" max="13" width="5.81640625" style="43" customWidth="1"/>
    <col min="14" max="235" width="13.08984375" style="43" customWidth="1"/>
  </cols>
  <sheetData>
    <row r="1" spans="1:235" ht="19.25" customHeight="1">
      <c r="A1" s="1" t="s">
        <v>326</v>
      </c>
      <c r="B1" s="2"/>
      <c r="C1" s="2"/>
      <c r="D1" s="3"/>
      <c r="E1" s="4"/>
      <c r="F1" s="4"/>
      <c r="G1" s="4"/>
      <c r="H1" s="44"/>
      <c r="I1" s="52"/>
      <c r="J1" s="53"/>
      <c r="K1" s="53"/>
      <c r="L1" s="146" t="s">
        <v>345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row>
    <row r="2" spans="1:235" ht="19.25" customHeight="1">
      <c r="A2" s="6" t="s">
        <v>1</v>
      </c>
      <c r="B2" s="7"/>
      <c r="C2" s="7"/>
      <c r="D2" s="8"/>
      <c r="E2" s="9"/>
      <c r="F2" s="9"/>
      <c r="G2" s="9"/>
      <c r="H2" s="10"/>
      <c r="I2" s="54"/>
      <c r="J2" s="54"/>
      <c r="K2" s="54"/>
      <c r="L2" s="5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row>
    <row r="3" spans="1:235" ht="13.5" customHeight="1">
      <c r="A3" s="56"/>
      <c r="B3" s="11"/>
      <c r="C3" s="12"/>
      <c r="D3" s="13" t="s">
        <v>2</v>
      </c>
      <c r="E3" s="14"/>
      <c r="F3" s="15" t="s">
        <v>3</v>
      </c>
      <c r="G3" s="16"/>
      <c r="H3" s="17" t="s">
        <v>4</v>
      </c>
      <c r="I3" s="57" t="s">
        <v>5</v>
      </c>
      <c r="J3" s="57" t="s">
        <v>6</v>
      </c>
      <c r="K3" s="57" t="s">
        <v>344</v>
      </c>
      <c r="L3" s="57" t="s">
        <v>7</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row>
    <row r="4" spans="1:235" ht="13.5" customHeight="1">
      <c r="A4" s="58">
        <v>1</v>
      </c>
      <c r="B4" s="59" t="s">
        <v>8</v>
      </c>
      <c r="C4" s="60"/>
      <c r="D4" s="96" t="s">
        <v>9</v>
      </c>
      <c r="E4" s="61"/>
      <c r="F4" s="62"/>
      <c r="G4" s="63"/>
      <c r="H4" s="64" t="s">
        <v>10</v>
      </c>
      <c r="I4" s="65">
        <v>0</v>
      </c>
      <c r="J4" s="65">
        <v>0</v>
      </c>
      <c r="K4" s="65">
        <v>0</v>
      </c>
      <c r="L4" s="66" t="s">
        <v>327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row>
    <row r="5" spans="1:235" ht="13.5" customHeight="1">
      <c r="A5" s="67">
        <f>A4+1</f>
        <v>2</v>
      </c>
      <c r="B5" s="18" t="s">
        <v>12</v>
      </c>
      <c r="C5" s="19"/>
      <c r="D5" s="20"/>
      <c r="E5" s="21" t="s">
        <v>13</v>
      </c>
      <c r="F5" s="22" t="s">
        <v>14</v>
      </c>
      <c r="G5" s="23"/>
      <c r="H5" s="24" t="s">
        <v>15</v>
      </c>
      <c r="I5" s="68">
        <v>0.8</v>
      </c>
      <c r="J5" s="68">
        <f>J4+I5</f>
        <v>0.8</v>
      </c>
      <c r="K5" s="68">
        <f>K4+I5</f>
        <v>0.8</v>
      </c>
      <c r="L5" s="25" t="s">
        <v>16</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row>
    <row r="6" spans="1:235" ht="13.5" customHeight="1">
      <c r="A6" s="67">
        <f t="shared" ref="A6:A69" si="0">A5+1</f>
        <v>3</v>
      </c>
      <c r="B6" s="72" t="s">
        <v>17</v>
      </c>
      <c r="C6" s="73" t="s">
        <v>18</v>
      </c>
      <c r="D6" s="94" t="s">
        <v>19</v>
      </c>
      <c r="E6" s="75" t="s">
        <v>13</v>
      </c>
      <c r="F6" s="76" t="s">
        <v>14</v>
      </c>
      <c r="G6" s="77"/>
      <c r="H6" s="78" t="s">
        <v>20</v>
      </c>
      <c r="I6" s="79">
        <v>4.2</v>
      </c>
      <c r="J6" s="79">
        <f t="shared" ref="J6:J32" si="1">J5+I6</f>
        <v>5</v>
      </c>
      <c r="K6" s="68">
        <f t="shared" ref="K6:K33" si="2">K5+I6</f>
        <v>5</v>
      </c>
      <c r="L6" s="8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row>
    <row r="7" spans="1:235" ht="13.5" customHeight="1">
      <c r="A7" s="67">
        <f t="shared" si="0"/>
        <v>4</v>
      </c>
      <c r="B7" s="72" t="s">
        <v>17</v>
      </c>
      <c r="C7" s="84"/>
      <c r="D7" s="81" t="s">
        <v>21</v>
      </c>
      <c r="E7" s="75" t="s">
        <v>13</v>
      </c>
      <c r="F7" s="76" t="s">
        <v>14</v>
      </c>
      <c r="G7" s="77"/>
      <c r="H7" s="78" t="s">
        <v>20</v>
      </c>
      <c r="I7" s="79">
        <v>0.20000000000000021</v>
      </c>
      <c r="J7" s="79">
        <f t="shared" si="1"/>
        <v>5.2</v>
      </c>
      <c r="K7" s="68">
        <f t="shared" si="2"/>
        <v>5.2</v>
      </c>
      <c r="L7" s="82" t="s">
        <v>22</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row>
    <row r="8" spans="1:235" ht="13.5" customHeight="1">
      <c r="A8" s="67">
        <f t="shared" si="0"/>
        <v>5</v>
      </c>
      <c r="B8" s="72" t="s">
        <v>12</v>
      </c>
      <c r="C8" s="73" t="s">
        <v>18</v>
      </c>
      <c r="D8" s="81" t="s">
        <v>23</v>
      </c>
      <c r="E8" s="83"/>
      <c r="F8" s="73" t="s">
        <v>24</v>
      </c>
      <c r="G8" s="77"/>
      <c r="H8" s="78" t="s">
        <v>20</v>
      </c>
      <c r="I8" s="79">
        <v>0.20000000000000021</v>
      </c>
      <c r="J8" s="79">
        <f t="shared" si="1"/>
        <v>5.4</v>
      </c>
      <c r="K8" s="68">
        <f t="shared" si="2"/>
        <v>5.4</v>
      </c>
      <c r="L8" s="82" t="s">
        <v>25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row>
    <row r="9" spans="1:235" ht="13.5" customHeight="1">
      <c r="A9" s="67">
        <f t="shared" si="0"/>
        <v>6</v>
      </c>
      <c r="B9" s="72" t="s">
        <v>12</v>
      </c>
      <c r="C9" s="73" t="s">
        <v>18</v>
      </c>
      <c r="D9" s="81" t="s">
        <v>26</v>
      </c>
      <c r="E9" s="75" t="s">
        <v>13</v>
      </c>
      <c r="F9" s="76" t="s">
        <v>14</v>
      </c>
      <c r="G9" s="77"/>
      <c r="H9" s="78" t="s">
        <v>27</v>
      </c>
      <c r="I9" s="79">
        <v>0.69999999999999929</v>
      </c>
      <c r="J9" s="79">
        <f t="shared" si="1"/>
        <v>6.1</v>
      </c>
      <c r="K9" s="68">
        <f t="shared" si="2"/>
        <v>6.1</v>
      </c>
      <c r="L9" s="8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row>
    <row r="10" spans="1:235" ht="13.5" customHeight="1">
      <c r="A10" s="67">
        <f t="shared" si="0"/>
        <v>7</v>
      </c>
      <c r="B10" s="72" t="s">
        <v>28</v>
      </c>
      <c r="C10" s="73" t="s">
        <v>18</v>
      </c>
      <c r="D10" s="81" t="s">
        <v>29</v>
      </c>
      <c r="E10" s="75" t="s">
        <v>13</v>
      </c>
      <c r="F10" s="76" t="s">
        <v>14</v>
      </c>
      <c r="G10" s="77"/>
      <c r="H10" s="78" t="s">
        <v>20</v>
      </c>
      <c r="I10" s="79">
        <v>3.3</v>
      </c>
      <c r="J10" s="79">
        <f>J9+I10</f>
        <v>9.3999999999999986</v>
      </c>
      <c r="K10" s="68">
        <f t="shared" si="2"/>
        <v>9.3999999999999986</v>
      </c>
      <c r="L10" s="82" t="s">
        <v>30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row>
    <row r="11" spans="1:235" ht="13.5" customHeight="1">
      <c r="A11" s="67">
        <f t="shared" si="0"/>
        <v>8</v>
      </c>
      <c r="B11" s="72" t="s">
        <v>31</v>
      </c>
      <c r="C11" s="73" t="s">
        <v>18</v>
      </c>
      <c r="D11" s="81" t="s">
        <v>32</v>
      </c>
      <c r="E11" s="83"/>
      <c r="F11" s="73" t="s">
        <v>24</v>
      </c>
      <c r="G11" s="77"/>
      <c r="H11" s="78" t="s">
        <v>20</v>
      </c>
      <c r="I11" s="79">
        <v>0.5</v>
      </c>
      <c r="J11" s="79">
        <f t="shared" si="1"/>
        <v>9.8999999999999986</v>
      </c>
      <c r="K11" s="68">
        <f t="shared" si="2"/>
        <v>9.8999999999999986</v>
      </c>
      <c r="L11" s="82"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row>
    <row r="12" spans="1:235" ht="13.5" customHeight="1">
      <c r="A12" s="67">
        <f t="shared" si="0"/>
        <v>9</v>
      </c>
      <c r="B12" s="72" t="s">
        <v>12</v>
      </c>
      <c r="C12" s="73" t="s">
        <v>18</v>
      </c>
      <c r="D12" s="89" t="s">
        <v>34</v>
      </c>
      <c r="E12" s="90"/>
      <c r="F12" s="73" t="s">
        <v>24</v>
      </c>
      <c r="G12" s="77"/>
      <c r="H12" s="78" t="s">
        <v>20</v>
      </c>
      <c r="I12" s="79">
        <v>0.79999999999999893</v>
      </c>
      <c r="J12" s="79">
        <f t="shared" si="1"/>
        <v>10.699999999999998</v>
      </c>
      <c r="K12" s="68">
        <f t="shared" si="2"/>
        <v>10.699999999999998</v>
      </c>
      <c r="L12" s="91" t="s">
        <v>35</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row>
    <row r="13" spans="1:235" ht="13.5" customHeight="1">
      <c r="A13" s="67">
        <f t="shared" si="0"/>
        <v>10</v>
      </c>
      <c r="B13" s="72" t="s">
        <v>17</v>
      </c>
      <c r="C13" s="73" t="s">
        <v>18</v>
      </c>
      <c r="D13" s="74"/>
      <c r="E13" s="75" t="s">
        <v>36</v>
      </c>
      <c r="F13" s="76" t="s">
        <v>37</v>
      </c>
      <c r="G13" s="77"/>
      <c r="H13" s="78" t="s">
        <v>38</v>
      </c>
      <c r="I13" s="79">
        <v>1.9</v>
      </c>
      <c r="J13" s="79">
        <f t="shared" si="1"/>
        <v>12.599999999999998</v>
      </c>
      <c r="K13" s="68">
        <f t="shared" si="2"/>
        <v>12.599999999999998</v>
      </c>
      <c r="L13" s="82" t="s">
        <v>39</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row>
    <row r="14" spans="1:235" ht="13.5" customHeight="1">
      <c r="A14" s="67">
        <f t="shared" si="0"/>
        <v>11</v>
      </c>
      <c r="B14" s="72" t="s">
        <v>12</v>
      </c>
      <c r="C14" s="73" t="s">
        <v>18</v>
      </c>
      <c r="D14" s="81" t="s">
        <v>40</v>
      </c>
      <c r="E14" s="75" t="s">
        <v>13</v>
      </c>
      <c r="F14" s="76" t="s">
        <v>14</v>
      </c>
      <c r="G14" s="77"/>
      <c r="H14" s="78" t="s">
        <v>20</v>
      </c>
      <c r="I14" s="79">
        <v>0.59999999999999964</v>
      </c>
      <c r="J14" s="79">
        <f t="shared" si="1"/>
        <v>13.199999999999998</v>
      </c>
      <c r="K14" s="68">
        <f t="shared" si="2"/>
        <v>13.199999999999998</v>
      </c>
      <c r="L14" s="8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235" ht="13.5" customHeight="1">
      <c r="A15" s="67">
        <f t="shared" si="0"/>
        <v>12</v>
      </c>
      <c r="B15" s="72" t="s">
        <v>12</v>
      </c>
      <c r="C15" s="73" t="s">
        <v>18</v>
      </c>
      <c r="D15" s="81" t="s">
        <v>41</v>
      </c>
      <c r="E15" s="83"/>
      <c r="F15" s="73" t="s">
        <v>24</v>
      </c>
      <c r="G15" s="77"/>
      <c r="H15" s="78" t="s">
        <v>20</v>
      </c>
      <c r="I15" s="79">
        <v>2</v>
      </c>
      <c r="J15" s="79">
        <f t="shared" si="1"/>
        <v>15.199999999999998</v>
      </c>
      <c r="K15" s="68">
        <f t="shared" si="2"/>
        <v>15.199999999999998</v>
      </c>
      <c r="L15" s="82" t="s">
        <v>42</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row>
    <row r="16" spans="1:235" ht="13.5" customHeight="1">
      <c r="A16" s="67">
        <f t="shared" si="0"/>
        <v>13</v>
      </c>
      <c r="B16" s="72" t="s">
        <v>17</v>
      </c>
      <c r="C16" s="73" t="s">
        <v>18</v>
      </c>
      <c r="D16" s="81" t="s">
        <v>44</v>
      </c>
      <c r="E16" s="75" t="s">
        <v>13</v>
      </c>
      <c r="F16" s="76" t="s">
        <v>14</v>
      </c>
      <c r="G16" s="77"/>
      <c r="H16" s="78" t="s">
        <v>20</v>
      </c>
      <c r="I16" s="79">
        <v>1.1000000000000001</v>
      </c>
      <c r="J16" s="79">
        <f t="shared" si="1"/>
        <v>16.299999999999997</v>
      </c>
      <c r="K16" s="68">
        <f t="shared" si="2"/>
        <v>16.299999999999997</v>
      </c>
      <c r="L16" s="80" t="s">
        <v>303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235" ht="13.5" customHeight="1">
      <c r="A17" s="67">
        <f t="shared" si="0"/>
        <v>14</v>
      </c>
      <c r="B17" s="72" t="s">
        <v>12</v>
      </c>
      <c r="C17" s="73" t="s">
        <v>18</v>
      </c>
      <c r="D17" s="89" t="s">
        <v>45</v>
      </c>
      <c r="E17" s="90"/>
      <c r="F17" s="73" t="s">
        <v>24</v>
      </c>
      <c r="G17" s="77"/>
      <c r="H17" s="78" t="s">
        <v>20</v>
      </c>
      <c r="I17" s="79">
        <v>2</v>
      </c>
      <c r="J17" s="79">
        <f t="shared" si="1"/>
        <v>18.299999999999997</v>
      </c>
      <c r="K17" s="68">
        <f t="shared" si="2"/>
        <v>18.299999999999997</v>
      </c>
      <c r="L17" s="82" t="s">
        <v>46</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row>
    <row r="18" spans="1:235" ht="13.5" customHeight="1">
      <c r="A18" s="67">
        <f t="shared" si="0"/>
        <v>15</v>
      </c>
      <c r="B18" s="72" t="s">
        <v>47</v>
      </c>
      <c r="C18" s="84"/>
      <c r="D18" s="81" t="s">
        <v>48</v>
      </c>
      <c r="E18" s="83"/>
      <c r="F18" s="73" t="s">
        <v>24</v>
      </c>
      <c r="G18" s="77"/>
      <c r="H18" s="78" t="s">
        <v>20</v>
      </c>
      <c r="I18" s="79">
        <v>4.1000000000000014</v>
      </c>
      <c r="J18" s="79">
        <f t="shared" si="1"/>
        <v>22.4</v>
      </c>
      <c r="K18" s="68">
        <f t="shared" si="2"/>
        <v>22.4</v>
      </c>
      <c r="L18" s="82" t="s">
        <v>49</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235" ht="13.5" customHeight="1">
      <c r="A19" s="67">
        <f t="shared" si="0"/>
        <v>16</v>
      </c>
      <c r="B19" s="72" t="s">
        <v>12</v>
      </c>
      <c r="C19" s="84"/>
      <c r="D19" s="74"/>
      <c r="E19" s="75" t="s">
        <v>13</v>
      </c>
      <c r="F19" s="76" t="s">
        <v>14</v>
      </c>
      <c r="G19" s="77"/>
      <c r="H19" s="78" t="s">
        <v>20</v>
      </c>
      <c r="I19" s="79">
        <v>0.19999999999999929</v>
      </c>
      <c r="J19" s="79">
        <f t="shared" si="1"/>
        <v>22.599999999999998</v>
      </c>
      <c r="K19" s="68">
        <f t="shared" si="2"/>
        <v>22.599999999999998</v>
      </c>
      <c r="L19" s="82" t="s">
        <v>50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row>
    <row r="20" spans="1:235" ht="13.5" customHeight="1">
      <c r="A20" s="67">
        <f t="shared" si="0"/>
        <v>17</v>
      </c>
      <c r="B20" s="72" t="s">
        <v>31</v>
      </c>
      <c r="C20" s="84"/>
      <c r="D20" s="74"/>
      <c r="E20" s="83"/>
      <c r="F20" s="50" t="s">
        <v>51</v>
      </c>
      <c r="G20" s="51" t="s">
        <v>52</v>
      </c>
      <c r="H20" s="78" t="s">
        <v>20</v>
      </c>
      <c r="I20" s="79">
        <v>0.40000000000000208</v>
      </c>
      <c r="J20" s="79">
        <f t="shared" si="1"/>
        <v>23</v>
      </c>
      <c r="K20" s="68">
        <f t="shared" si="2"/>
        <v>23</v>
      </c>
      <c r="L20" s="8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235" ht="13.5" customHeight="1">
      <c r="A21" s="67">
        <f t="shared" si="0"/>
        <v>18</v>
      </c>
      <c r="B21" s="72" t="s">
        <v>12</v>
      </c>
      <c r="C21" s="73" t="s">
        <v>18</v>
      </c>
      <c r="D21" s="81" t="s">
        <v>53</v>
      </c>
      <c r="E21" s="75" t="s">
        <v>13</v>
      </c>
      <c r="F21" s="76" t="s">
        <v>14</v>
      </c>
      <c r="G21" s="77"/>
      <c r="H21" s="78" t="s">
        <v>20</v>
      </c>
      <c r="I21" s="79">
        <v>0.19999999999999929</v>
      </c>
      <c r="J21" s="79">
        <f t="shared" si="1"/>
        <v>23.2</v>
      </c>
      <c r="K21" s="68">
        <f t="shared" si="2"/>
        <v>23.2</v>
      </c>
      <c r="L21" s="82" t="s">
        <v>54</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row>
    <row r="22" spans="1:235" ht="13.5" customHeight="1">
      <c r="A22" s="67">
        <f t="shared" si="0"/>
        <v>19</v>
      </c>
      <c r="B22" s="72" t="s">
        <v>12</v>
      </c>
      <c r="C22" s="73" t="s">
        <v>18</v>
      </c>
      <c r="D22" s="81" t="s">
        <v>55</v>
      </c>
      <c r="E22" s="83"/>
      <c r="F22" s="73" t="s">
        <v>24</v>
      </c>
      <c r="G22" s="77"/>
      <c r="H22" s="78" t="s">
        <v>56</v>
      </c>
      <c r="I22" s="79">
        <v>0.6</v>
      </c>
      <c r="J22" s="79">
        <f t="shared" si="1"/>
        <v>23.8</v>
      </c>
      <c r="K22" s="68">
        <f t="shared" si="2"/>
        <v>23.8</v>
      </c>
      <c r="L22" s="82" t="s">
        <v>57</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235" ht="13.5" customHeight="1">
      <c r="A23" s="67">
        <f t="shared" si="0"/>
        <v>20</v>
      </c>
      <c r="B23" s="72" t="s">
        <v>12</v>
      </c>
      <c r="C23" s="73" t="s">
        <v>18</v>
      </c>
      <c r="D23" s="81" t="s">
        <v>58</v>
      </c>
      <c r="E23" s="83"/>
      <c r="F23" s="73" t="s">
        <v>24</v>
      </c>
      <c r="G23" s="77"/>
      <c r="H23" s="78" t="s">
        <v>59</v>
      </c>
      <c r="I23" s="79">
        <v>4.6000000000000014</v>
      </c>
      <c r="J23" s="79">
        <f t="shared" si="1"/>
        <v>28.400000000000002</v>
      </c>
      <c r="K23" s="68">
        <f t="shared" si="2"/>
        <v>28.400000000000002</v>
      </c>
      <c r="L23" s="80" t="s">
        <v>60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row>
    <row r="24" spans="1:235" ht="13.5" customHeight="1">
      <c r="A24" s="67">
        <f t="shared" si="0"/>
        <v>21</v>
      </c>
      <c r="B24" s="72" t="s">
        <v>12</v>
      </c>
      <c r="C24" s="73" t="s">
        <v>18</v>
      </c>
      <c r="D24" s="81" t="s">
        <v>61</v>
      </c>
      <c r="E24" s="83"/>
      <c r="F24" s="73" t="s">
        <v>24</v>
      </c>
      <c r="G24" s="77"/>
      <c r="H24" s="78" t="s">
        <v>62</v>
      </c>
      <c r="I24" s="79">
        <v>1.6999999999999991</v>
      </c>
      <c r="J24" s="79">
        <f t="shared" si="1"/>
        <v>30.1</v>
      </c>
      <c r="K24" s="68">
        <f t="shared" si="2"/>
        <v>30.1</v>
      </c>
      <c r="L24" s="82" t="s">
        <v>63</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row>
    <row r="25" spans="1:235" ht="13.5" customHeight="1">
      <c r="A25" s="67">
        <f t="shared" si="0"/>
        <v>22</v>
      </c>
      <c r="B25" s="72" t="s">
        <v>12</v>
      </c>
      <c r="C25" s="73" t="s">
        <v>18</v>
      </c>
      <c r="D25" s="81" t="s">
        <v>64</v>
      </c>
      <c r="E25" s="83"/>
      <c r="F25" s="73" t="s">
        <v>24</v>
      </c>
      <c r="G25" s="77"/>
      <c r="H25" s="78" t="s">
        <v>59</v>
      </c>
      <c r="I25" s="79">
        <v>1.399999999999999</v>
      </c>
      <c r="J25" s="79">
        <f t="shared" si="1"/>
        <v>31.5</v>
      </c>
      <c r="K25" s="68">
        <f t="shared" si="2"/>
        <v>31.5</v>
      </c>
      <c r="L25" s="82" t="s">
        <v>65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row>
    <row r="26" spans="1:235" ht="13.5" customHeight="1">
      <c r="A26" s="67">
        <f t="shared" si="0"/>
        <v>23</v>
      </c>
      <c r="B26" s="72" t="s">
        <v>66</v>
      </c>
      <c r="C26" s="73" t="s">
        <v>18</v>
      </c>
      <c r="D26" s="81" t="s">
        <v>67</v>
      </c>
      <c r="E26" s="75" t="s">
        <v>13</v>
      </c>
      <c r="F26" s="76" t="s">
        <v>14</v>
      </c>
      <c r="G26" s="77"/>
      <c r="H26" s="78" t="s">
        <v>59</v>
      </c>
      <c r="I26" s="79">
        <v>1.5999999999999981</v>
      </c>
      <c r="J26" s="79">
        <f t="shared" si="1"/>
        <v>33.1</v>
      </c>
      <c r="K26" s="68">
        <f t="shared" si="2"/>
        <v>33.1</v>
      </c>
      <c r="L26" s="8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row>
    <row r="27" spans="1:235" ht="13.5" customHeight="1">
      <c r="A27" s="67">
        <f t="shared" si="0"/>
        <v>24</v>
      </c>
      <c r="B27" s="72" t="s">
        <v>17</v>
      </c>
      <c r="C27" s="73" t="s">
        <v>18</v>
      </c>
      <c r="D27" s="74"/>
      <c r="E27" s="83"/>
      <c r="F27" s="50" t="s">
        <v>51</v>
      </c>
      <c r="G27" s="51" t="s">
        <v>52</v>
      </c>
      <c r="H27" s="78" t="s">
        <v>59</v>
      </c>
      <c r="I27" s="79">
        <v>1.300000000000004</v>
      </c>
      <c r="J27" s="79">
        <f t="shared" si="1"/>
        <v>34.400000000000006</v>
      </c>
      <c r="K27" s="68">
        <f t="shared" si="2"/>
        <v>34.400000000000006</v>
      </c>
      <c r="L27" s="8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235" ht="13.5" customHeight="1">
      <c r="A28" s="67">
        <f t="shared" si="0"/>
        <v>25</v>
      </c>
      <c r="B28" s="72" t="s">
        <v>68</v>
      </c>
      <c r="C28" s="73" t="s">
        <v>18</v>
      </c>
      <c r="D28" s="74"/>
      <c r="E28" s="75" t="s">
        <v>13</v>
      </c>
      <c r="F28" s="76" t="s">
        <v>14</v>
      </c>
      <c r="G28" s="77"/>
      <c r="H28" s="78" t="s">
        <v>59</v>
      </c>
      <c r="I28" s="79">
        <v>9.9999999999994316E-2</v>
      </c>
      <c r="J28" s="79">
        <f t="shared" si="1"/>
        <v>34.5</v>
      </c>
      <c r="K28" s="68">
        <f t="shared" si="2"/>
        <v>34.5</v>
      </c>
      <c r="L28" s="8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row>
    <row r="29" spans="1:235" ht="13.5" customHeight="1">
      <c r="A29" s="67">
        <f t="shared" si="0"/>
        <v>26</v>
      </c>
      <c r="B29" s="72" t="s">
        <v>12</v>
      </c>
      <c r="C29" s="73" t="s">
        <v>18</v>
      </c>
      <c r="D29" s="81" t="s">
        <v>69</v>
      </c>
      <c r="E29" s="83"/>
      <c r="F29" s="73" t="s">
        <v>24</v>
      </c>
      <c r="G29" s="77"/>
      <c r="H29" s="78" t="s">
        <v>59</v>
      </c>
      <c r="I29" s="79">
        <v>4.9000000000000004</v>
      </c>
      <c r="J29" s="79">
        <f t="shared" si="1"/>
        <v>39.4</v>
      </c>
      <c r="K29" s="68">
        <f t="shared" si="2"/>
        <v>39.4</v>
      </c>
      <c r="L29" s="92" t="s">
        <v>70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235" ht="13.5" customHeight="1">
      <c r="A30" s="67">
        <f t="shared" si="0"/>
        <v>27</v>
      </c>
      <c r="B30" s="72" t="s">
        <v>66</v>
      </c>
      <c r="C30" s="73" t="s">
        <v>18</v>
      </c>
      <c r="D30" s="81" t="s">
        <v>71</v>
      </c>
      <c r="E30" s="83"/>
      <c r="F30" s="50" t="s">
        <v>72</v>
      </c>
      <c r="G30" s="51" t="s">
        <v>73</v>
      </c>
      <c r="H30" s="78" t="s">
        <v>59</v>
      </c>
      <c r="I30" s="79">
        <v>2.7000000000000028</v>
      </c>
      <c r="J30" s="79">
        <f t="shared" si="1"/>
        <v>42.1</v>
      </c>
      <c r="K30" s="68">
        <f t="shared" si="2"/>
        <v>42.1</v>
      </c>
      <c r="L30" s="82" t="s">
        <v>74</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row>
    <row r="31" spans="1:235" ht="13.5" customHeight="1">
      <c r="A31" s="67">
        <f t="shared" si="0"/>
        <v>28</v>
      </c>
      <c r="B31" s="72" t="s">
        <v>12</v>
      </c>
      <c r="C31" s="73" t="s">
        <v>18</v>
      </c>
      <c r="D31" s="74"/>
      <c r="E31" s="83"/>
      <c r="F31" s="50" t="s">
        <v>51</v>
      </c>
      <c r="G31" s="51" t="s">
        <v>52</v>
      </c>
      <c r="H31" s="78" t="s">
        <v>20</v>
      </c>
      <c r="I31" s="79">
        <v>0.5</v>
      </c>
      <c r="J31" s="79">
        <f t="shared" si="1"/>
        <v>42.6</v>
      </c>
      <c r="K31" s="68">
        <f t="shared" si="2"/>
        <v>42.6</v>
      </c>
      <c r="L31" s="82" t="s">
        <v>75</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235" ht="13.5" customHeight="1">
      <c r="A32" s="67">
        <f t="shared" si="0"/>
        <v>29</v>
      </c>
      <c r="B32" s="72" t="s">
        <v>12</v>
      </c>
      <c r="C32" s="73" t="s">
        <v>76</v>
      </c>
      <c r="D32" s="81" t="s">
        <v>77</v>
      </c>
      <c r="E32" s="83"/>
      <c r="F32" s="73" t="s">
        <v>24</v>
      </c>
      <c r="G32" s="77"/>
      <c r="H32" s="78" t="s">
        <v>78</v>
      </c>
      <c r="I32" s="79">
        <v>0.1</v>
      </c>
      <c r="J32" s="79">
        <f t="shared" si="1"/>
        <v>42.7</v>
      </c>
      <c r="K32" s="68">
        <f t="shared" si="2"/>
        <v>42.7</v>
      </c>
      <c r="L32" s="82" t="s">
        <v>79</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row>
    <row r="33" spans="1:235" ht="13.5" customHeight="1">
      <c r="A33" s="58">
        <f t="shared" si="0"/>
        <v>30</v>
      </c>
      <c r="B33" s="59" t="s">
        <v>8</v>
      </c>
      <c r="C33" s="60"/>
      <c r="D33" s="96" t="s">
        <v>80</v>
      </c>
      <c r="E33" s="59" t="s">
        <v>81</v>
      </c>
      <c r="F33" s="69" t="s">
        <v>82</v>
      </c>
      <c r="G33" s="63"/>
      <c r="H33" s="64" t="s">
        <v>78</v>
      </c>
      <c r="I33" s="65">
        <v>0.1</v>
      </c>
      <c r="J33" s="65">
        <f>I33+J32</f>
        <v>42.800000000000004</v>
      </c>
      <c r="K33" s="65">
        <f t="shared" si="2"/>
        <v>42.800000000000004</v>
      </c>
      <c r="L33" s="70" t="s">
        <v>328</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235" ht="13.5" customHeight="1">
      <c r="A34" s="67">
        <f t="shared" si="0"/>
        <v>31</v>
      </c>
      <c r="B34" s="72" t="s">
        <v>12</v>
      </c>
      <c r="C34" s="73" t="s">
        <v>76</v>
      </c>
      <c r="D34" s="81" t="s">
        <v>84</v>
      </c>
      <c r="E34" s="83"/>
      <c r="F34" s="73" t="s">
        <v>24</v>
      </c>
      <c r="G34" s="77"/>
      <c r="H34" s="78" t="s">
        <v>85</v>
      </c>
      <c r="I34" s="79">
        <v>2.5</v>
      </c>
      <c r="J34" s="79">
        <f>I34+J33</f>
        <v>45.300000000000004</v>
      </c>
      <c r="K34" s="79">
        <f>I34</f>
        <v>2.5</v>
      </c>
      <c r="L34" s="82" t="s">
        <v>86</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row>
    <row r="35" spans="1:235" ht="13.5" customHeight="1">
      <c r="A35" s="67">
        <f t="shared" si="0"/>
        <v>32</v>
      </c>
      <c r="B35" s="72" t="s">
        <v>87</v>
      </c>
      <c r="C35" s="73" t="s">
        <v>76</v>
      </c>
      <c r="D35" s="81" t="s">
        <v>88</v>
      </c>
      <c r="E35" s="75" t="s">
        <v>36</v>
      </c>
      <c r="F35" s="76" t="s">
        <v>37</v>
      </c>
      <c r="G35" s="77"/>
      <c r="H35" s="78" t="s">
        <v>89</v>
      </c>
      <c r="I35" s="79">
        <v>1.600000000000001</v>
      </c>
      <c r="J35" s="79">
        <f t="shared" ref="J35:J93" si="3">I35+J34</f>
        <v>46.900000000000006</v>
      </c>
      <c r="K35" s="79">
        <f>K34+I35</f>
        <v>4.1000000000000014</v>
      </c>
      <c r="L35" s="82" t="s">
        <v>90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235" ht="13.5" customHeight="1">
      <c r="A36" s="67">
        <f t="shared" si="0"/>
        <v>33</v>
      </c>
      <c r="B36" s="72" t="s">
        <v>31</v>
      </c>
      <c r="C36" s="84"/>
      <c r="D36" s="74"/>
      <c r="E36" s="83"/>
      <c r="F36" s="50" t="s">
        <v>51</v>
      </c>
      <c r="G36" s="51" t="s">
        <v>52</v>
      </c>
      <c r="H36" s="78" t="s">
        <v>20</v>
      </c>
      <c r="I36" s="79">
        <v>3</v>
      </c>
      <c r="J36" s="79">
        <f t="shared" si="3"/>
        <v>49.900000000000006</v>
      </c>
      <c r="K36" s="79">
        <f t="shared" ref="K36:K50" si="4">K35+I36</f>
        <v>7.1000000000000014</v>
      </c>
      <c r="L36" s="82" t="s">
        <v>91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row>
    <row r="37" spans="1:235" ht="13.5" customHeight="1">
      <c r="A37" s="67">
        <f t="shared" si="0"/>
        <v>34</v>
      </c>
      <c r="B37" s="72" t="s">
        <v>17</v>
      </c>
      <c r="C37" s="84"/>
      <c r="D37" s="81" t="s">
        <v>21</v>
      </c>
      <c r="E37" s="75" t="s">
        <v>13</v>
      </c>
      <c r="F37" s="76" t="s">
        <v>14</v>
      </c>
      <c r="G37" s="77"/>
      <c r="H37" s="78" t="s">
        <v>85</v>
      </c>
      <c r="I37" s="79">
        <v>1.2000000000000031</v>
      </c>
      <c r="J37" s="79">
        <f t="shared" si="3"/>
        <v>51.100000000000009</v>
      </c>
      <c r="K37" s="79">
        <f t="shared" si="4"/>
        <v>8.3000000000000043</v>
      </c>
      <c r="L37" s="82" t="s">
        <v>92</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1:235" ht="13.5" customHeight="1">
      <c r="A38" s="67">
        <f t="shared" si="0"/>
        <v>35</v>
      </c>
      <c r="B38" s="72" t="s">
        <v>8</v>
      </c>
      <c r="C38" s="84"/>
      <c r="D38" s="81" t="s">
        <v>93</v>
      </c>
      <c r="E38" s="83"/>
      <c r="F38" s="73" t="s">
        <v>24</v>
      </c>
      <c r="G38" s="77"/>
      <c r="H38" s="78" t="s">
        <v>94</v>
      </c>
      <c r="I38" s="79">
        <v>1</v>
      </c>
      <c r="J38" s="79">
        <f t="shared" si="3"/>
        <v>52.100000000000009</v>
      </c>
      <c r="K38" s="79">
        <f t="shared" si="4"/>
        <v>9.3000000000000043</v>
      </c>
      <c r="L38" s="82" t="s">
        <v>95</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row>
    <row r="39" spans="1:235" ht="13.5" customHeight="1">
      <c r="A39" s="67">
        <f t="shared" si="0"/>
        <v>36</v>
      </c>
      <c r="B39" s="72" t="s">
        <v>12</v>
      </c>
      <c r="C39" s="73" t="s">
        <v>76</v>
      </c>
      <c r="D39" s="74"/>
      <c r="E39" s="75" t="s">
        <v>13</v>
      </c>
      <c r="F39" s="76" t="s">
        <v>14</v>
      </c>
      <c r="G39" s="77"/>
      <c r="H39" s="78" t="s">
        <v>96</v>
      </c>
      <c r="I39" s="79">
        <v>2</v>
      </c>
      <c r="J39" s="79">
        <f t="shared" si="3"/>
        <v>54.100000000000009</v>
      </c>
      <c r="K39" s="79">
        <f t="shared" si="4"/>
        <v>11.300000000000004</v>
      </c>
      <c r="L39" s="122" t="s">
        <v>97</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row>
    <row r="40" spans="1:235" ht="13.5" customHeight="1">
      <c r="A40" s="67">
        <f t="shared" si="0"/>
        <v>37</v>
      </c>
      <c r="B40" s="72" t="s">
        <v>87</v>
      </c>
      <c r="C40" s="84"/>
      <c r="D40" s="74"/>
      <c r="E40" s="83"/>
      <c r="F40" s="50" t="s">
        <v>72</v>
      </c>
      <c r="G40" s="51" t="s">
        <v>73</v>
      </c>
      <c r="H40" s="78" t="s">
        <v>96</v>
      </c>
      <c r="I40" s="79">
        <v>9.1999999999999993</v>
      </c>
      <c r="J40" s="79">
        <f t="shared" si="3"/>
        <v>63.300000000000011</v>
      </c>
      <c r="K40" s="79">
        <f t="shared" si="4"/>
        <v>20.500000000000004</v>
      </c>
      <c r="L40" s="122" t="s">
        <v>98</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235" ht="13.5" customHeight="1">
      <c r="A41" s="67">
        <f t="shared" si="0"/>
        <v>38</v>
      </c>
      <c r="B41" s="72" t="s">
        <v>8</v>
      </c>
      <c r="C41" s="84"/>
      <c r="D41" s="81" t="s">
        <v>99</v>
      </c>
      <c r="E41" s="83"/>
      <c r="F41" s="73" t="s">
        <v>24</v>
      </c>
      <c r="G41" s="77"/>
      <c r="H41" s="78" t="s">
        <v>96</v>
      </c>
      <c r="I41" s="79">
        <v>4.3</v>
      </c>
      <c r="J41" s="79">
        <f t="shared" si="3"/>
        <v>67.600000000000009</v>
      </c>
      <c r="K41" s="79">
        <f t="shared" si="4"/>
        <v>24.800000000000004</v>
      </c>
      <c r="L41" s="122" t="s">
        <v>100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row>
    <row r="42" spans="1:235" ht="13.5" customHeight="1">
      <c r="A42" s="67">
        <f t="shared" si="0"/>
        <v>39</v>
      </c>
      <c r="B42" s="72" t="s">
        <v>87</v>
      </c>
      <c r="C42" s="84"/>
      <c r="D42" s="74"/>
      <c r="E42" s="75" t="s">
        <v>36</v>
      </c>
      <c r="F42" s="76" t="s">
        <v>37</v>
      </c>
      <c r="G42" s="77"/>
      <c r="H42" s="78" t="s">
        <v>96</v>
      </c>
      <c r="I42" s="79">
        <v>0.8</v>
      </c>
      <c r="J42" s="79">
        <f t="shared" si="3"/>
        <v>68.400000000000006</v>
      </c>
      <c r="K42" s="79">
        <f t="shared" si="4"/>
        <v>25.600000000000005</v>
      </c>
      <c r="L42" s="122" t="s">
        <v>101</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235" ht="13.5" customHeight="1">
      <c r="A43" s="67">
        <f t="shared" si="0"/>
        <v>40</v>
      </c>
      <c r="B43" s="72" t="s">
        <v>17</v>
      </c>
      <c r="C43" s="73" t="s">
        <v>18</v>
      </c>
      <c r="D43" s="81" t="s">
        <v>102</v>
      </c>
      <c r="E43" s="75" t="s">
        <v>13</v>
      </c>
      <c r="F43" s="76" t="s">
        <v>14</v>
      </c>
      <c r="G43" s="77"/>
      <c r="H43" s="78" t="s">
        <v>103</v>
      </c>
      <c r="I43" s="79">
        <v>4</v>
      </c>
      <c r="J43" s="79">
        <f t="shared" si="3"/>
        <v>72.400000000000006</v>
      </c>
      <c r="K43" s="79">
        <f t="shared" si="4"/>
        <v>29.600000000000005</v>
      </c>
      <c r="L43" s="122" t="s">
        <v>104</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row>
    <row r="44" spans="1:235" ht="13.5" customHeight="1">
      <c r="A44" s="67">
        <f t="shared" si="0"/>
        <v>41</v>
      </c>
      <c r="B44" s="72" t="s">
        <v>8</v>
      </c>
      <c r="C44" s="84"/>
      <c r="D44" s="81" t="s">
        <v>105</v>
      </c>
      <c r="E44" s="83"/>
      <c r="F44" s="73" t="s">
        <v>24</v>
      </c>
      <c r="G44" s="77"/>
      <c r="H44" s="78" t="s">
        <v>103</v>
      </c>
      <c r="I44" s="79">
        <v>3.7999999999999972</v>
      </c>
      <c r="J44" s="79">
        <f t="shared" si="3"/>
        <v>76.2</v>
      </c>
      <c r="K44" s="79">
        <f t="shared" si="4"/>
        <v>33.400000000000006</v>
      </c>
      <c r="L44" s="122" t="s">
        <v>106</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235" ht="13.5" customHeight="1">
      <c r="A45" s="67">
        <f t="shared" si="0"/>
        <v>42</v>
      </c>
      <c r="B45" s="72" t="s">
        <v>12</v>
      </c>
      <c r="C45" s="73" t="s">
        <v>76</v>
      </c>
      <c r="D45" s="81" t="s">
        <v>107</v>
      </c>
      <c r="E45" s="83"/>
      <c r="F45" s="73" t="s">
        <v>24</v>
      </c>
      <c r="G45" s="77"/>
      <c r="H45" s="78" t="s">
        <v>103</v>
      </c>
      <c r="I45" s="79">
        <v>6</v>
      </c>
      <c r="J45" s="79">
        <f t="shared" si="3"/>
        <v>82.2</v>
      </c>
      <c r="K45" s="79">
        <f t="shared" si="4"/>
        <v>39.400000000000006</v>
      </c>
      <c r="L45" s="92" t="s">
        <v>108</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row>
    <row r="46" spans="1:235" ht="13.5" customHeight="1">
      <c r="A46" s="67">
        <f t="shared" si="0"/>
        <v>43</v>
      </c>
      <c r="B46" s="72" t="s">
        <v>12</v>
      </c>
      <c r="C46" s="73" t="s">
        <v>76</v>
      </c>
      <c r="D46" s="81" t="s">
        <v>109</v>
      </c>
      <c r="E46" s="83"/>
      <c r="F46" s="50" t="s">
        <v>51</v>
      </c>
      <c r="G46" s="51" t="s">
        <v>52</v>
      </c>
      <c r="H46" s="78" t="s">
        <v>103</v>
      </c>
      <c r="I46" s="79">
        <v>0.5</v>
      </c>
      <c r="J46" s="79">
        <f t="shared" si="3"/>
        <v>82.7</v>
      </c>
      <c r="K46" s="79">
        <f t="shared" si="4"/>
        <v>39.900000000000006</v>
      </c>
      <c r="L46" s="82" t="s">
        <v>110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row>
    <row r="47" spans="1:235" ht="13.5" customHeight="1">
      <c r="A47" s="67">
        <f t="shared" si="0"/>
        <v>44</v>
      </c>
      <c r="B47" s="72" t="s">
        <v>68</v>
      </c>
      <c r="C47" s="84"/>
      <c r="D47" s="74"/>
      <c r="E47" s="75" t="s">
        <v>36</v>
      </c>
      <c r="F47" s="76" t="s">
        <v>37</v>
      </c>
      <c r="G47" s="77"/>
      <c r="H47" s="78" t="s">
        <v>103</v>
      </c>
      <c r="I47" s="79">
        <v>2.7999999999999972</v>
      </c>
      <c r="J47" s="79">
        <f t="shared" si="3"/>
        <v>85.5</v>
      </c>
      <c r="K47" s="79">
        <f t="shared" si="4"/>
        <v>42.7</v>
      </c>
      <c r="L47" s="82" t="s">
        <v>111</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row>
    <row r="48" spans="1:235" ht="13.5" customHeight="1">
      <c r="A48" s="67">
        <f t="shared" si="0"/>
        <v>45</v>
      </c>
      <c r="B48" s="72" t="s">
        <v>17</v>
      </c>
      <c r="C48" s="73" t="s">
        <v>76</v>
      </c>
      <c r="D48" s="81" t="s">
        <v>112</v>
      </c>
      <c r="E48" s="75" t="s">
        <v>13</v>
      </c>
      <c r="F48" s="76" t="s">
        <v>14</v>
      </c>
      <c r="G48" s="77"/>
      <c r="H48" s="78" t="s">
        <v>103</v>
      </c>
      <c r="I48" s="79">
        <v>3</v>
      </c>
      <c r="J48" s="79">
        <f t="shared" si="3"/>
        <v>88.5</v>
      </c>
      <c r="K48" s="79">
        <f t="shared" si="4"/>
        <v>45.7</v>
      </c>
      <c r="L48" s="8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235" ht="13.5" customHeight="1">
      <c r="A49" s="67">
        <f t="shared" si="0"/>
        <v>46</v>
      </c>
      <c r="B49" s="72" t="s">
        <v>17</v>
      </c>
      <c r="C49" s="73" t="s">
        <v>76</v>
      </c>
      <c r="D49" s="81" t="s">
        <v>113</v>
      </c>
      <c r="E49" s="75" t="s">
        <v>13</v>
      </c>
      <c r="F49" s="76" t="s">
        <v>14</v>
      </c>
      <c r="G49" s="77"/>
      <c r="H49" s="78" t="s">
        <v>103</v>
      </c>
      <c r="I49" s="79">
        <v>4.8</v>
      </c>
      <c r="J49" s="79">
        <f t="shared" si="3"/>
        <v>93.3</v>
      </c>
      <c r="K49" s="79">
        <f t="shared" si="4"/>
        <v>50.5</v>
      </c>
      <c r="L49" s="8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row>
    <row r="50" spans="1:235" ht="13.5" customHeight="1">
      <c r="A50" s="58">
        <f t="shared" si="0"/>
        <v>47</v>
      </c>
      <c r="B50" s="59" t="s">
        <v>8</v>
      </c>
      <c r="C50" s="60"/>
      <c r="D50" s="96" t="s">
        <v>341</v>
      </c>
      <c r="E50" s="59" t="s">
        <v>81</v>
      </c>
      <c r="F50" s="69" t="s">
        <v>82</v>
      </c>
      <c r="G50" s="63"/>
      <c r="H50" s="64" t="s">
        <v>103</v>
      </c>
      <c r="I50" s="144">
        <v>1.4</v>
      </c>
      <c r="J50" s="65">
        <f>I50+J49</f>
        <v>94.7</v>
      </c>
      <c r="K50" s="65">
        <f t="shared" si="4"/>
        <v>51.9</v>
      </c>
      <c r="L50" s="147" t="s">
        <v>342</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235" ht="13.5" customHeight="1">
      <c r="A51" s="71">
        <f>A50+1</f>
        <v>48</v>
      </c>
      <c r="B51" s="72" t="s">
        <v>8</v>
      </c>
      <c r="C51" s="84"/>
      <c r="D51" s="81" t="s">
        <v>232</v>
      </c>
      <c r="E51" s="83"/>
      <c r="F51" s="73" t="s">
        <v>24</v>
      </c>
      <c r="G51" s="77"/>
      <c r="H51" s="78" t="s">
        <v>103</v>
      </c>
      <c r="I51" s="145">
        <v>21.9</v>
      </c>
      <c r="J51" s="79">
        <f t="shared" ref="J51:J52" si="5">I51+J50</f>
        <v>116.6</v>
      </c>
      <c r="K51" s="79">
        <f>I51</f>
        <v>21.9</v>
      </c>
      <c r="L51" s="82" t="s">
        <v>233</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row>
    <row r="52" spans="1:235" ht="13.5" customHeight="1">
      <c r="A52" s="71">
        <f>A51+1</f>
        <v>49</v>
      </c>
      <c r="B52" s="72" t="s">
        <v>17</v>
      </c>
      <c r="C52" s="84"/>
      <c r="D52" s="74"/>
      <c r="E52" s="75" t="s">
        <v>13</v>
      </c>
      <c r="F52" s="76" t="s">
        <v>14</v>
      </c>
      <c r="G52" s="77"/>
      <c r="H52" s="78" t="s">
        <v>103</v>
      </c>
      <c r="I52" s="79">
        <v>6.5</v>
      </c>
      <c r="J52" s="79">
        <f t="shared" si="5"/>
        <v>123.1</v>
      </c>
      <c r="K52" s="79">
        <f>K51+I52</f>
        <v>28.4</v>
      </c>
      <c r="L52" s="82" t="s">
        <v>234</v>
      </c>
      <c r="M52" s="46"/>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235" ht="13.5" customHeight="1">
      <c r="A53" s="67">
        <f>A52+1</f>
        <v>50</v>
      </c>
      <c r="B53" s="72" t="s">
        <v>8</v>
      </c>
      <c r="C53" s="84"/>
      <c r="D53" s="81" t="s">
        <v>123</v>
      </c>
      <c r="E53" s="83"/>
      <c r="F53" s="73" t="s">
        <v>24</v>
      </c>
      <c r="G53" s="77"/>
      <c r="H53" s="78" t="s">
        <v>103</v>
      </c>
      <c r="I53" s="79">
        <v>5.9</v>
      </c>
      <c r="J53" s="79">
        <f>I53+J52</f>
        <v>129</v>
      </c>
      <c r="K53" s="79">
        <f t="shared" ref="K53:K59" si="6">K52+I53</f>
        <v>34.299999999999997</v>
      </c>
      <c r="L53" s="82" t="s">
        <v>124</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row>
    <row r="54" spans="1:235" ht="13.5" customHeight="1">
      <c r="A54" s="67">
        <f t="shared" si="0"/>
        <v>51</v>
      </c>
      <c r="B54" s="72" t="s">
        <v>31</v>
      </c>
      <c r="C54" s="84"/>
      <c r="D54" s="74"/>
      <c r="E54" s="83"/>
      <c r="F54" s="50" t="s">
        <v>51</v>
      </c>
      <c r="G54" s="51" t="s">
        <v>52</v>
      </c>
      <c r="H54" s="78" t="s">
        <v>125</v>
      </c>
      <c r="I54" s="79">
        <v>7.1</v>
      </c>
      <c r="J54" s="79">
        <f t="shared" si="3"/>
        <v>136.1</v>
      </c>
      <c r="K54" s="79">
        <f t="shared" si="6"/>
        <v>41.4</v>
      </c>
      <c r="L54" s="82" t="s">
        <v>126</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row>
    <row r="55" spans="1:235" ht="13.5" customHeight="1">
      <c r="A55" s="67">
        <f t="shared" si="0"/>
        <v>52</v>
      </c>
      <c r="B55" s="72" t="s">
        <v>31</v>
      </c>
      <c r="C55" s="84"/>
      <c r="D55" s="81" t="s">
        <v>127</v>
      </c>
      <c r="E55" s="83"/>
      <c r="F55" s="73" t="s">
        <v>24</v>
      </c>
      <c r="G55" s="77"/>
      <c r="H55" s="78" t="s">
        <v>125</v>
      </c>
      <c r="I55" s="79">
        <v>2.9</v>
      </c>
      <c r="J55" s="79">
        <f t="shared" si="3"/>
        <v>139</v>
      </c>
      <c r="K55" s="79">
        <f t="shared" si="6"/>
        <v>44.3</v>
      </c>
      <c r="L55" s="88" t="s">
        <v>128</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row>
    <row r="56" spans="1:235" ht="13.5" customHeight="1">
      <c r="A56" s="67">
        <f t="shared" si="0"/>
        <v>53</v>
      </c>
      <c r="B56" s="72" t="s">
        <v>8</v>
      </c>
      <c r="C56" s="84"/>
      <c r="D56" s="81" t="s">
        <v>129</v>
      </c>
      <c r="E56" s="83"/>
      <c r="F56" s="73" t="s">
        <v>24</v>
      </c>
      <c r="G56" s="77"/>
      <c r="H56" s="78" t="s">
        <v>125</v>
      </c>
      <c r="I56" s="79">
        <v>3.3000000000000109</v>
      </c>
      <c r="J56" s="79">
        <f t="shared" si="3"/>
        <v>142.30000000000001</v>
      </c>
      <c r="K56" s="79">
        <f t="shared" si="6"/>
        <v>47.600000000000009</v>
      </c>
      <c r="L56" s="80"/>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row>
    <row r="57" spans="1:235" ht="13.5" customHeight="1">
      <c r="A57" s="67">
        <f t="shared" si="0"/>
        <v>54</v>
      </c>
      <c r="B57" s="72" t="s">
        <v>31</v>
      </c>
      <c r="C57" s="84"/>
      <c r="D57" s="74"/>
      <c r="E57" s="83"/>
      <c r="F57" s="73" t="s">
        <v>24</v>
      </c>
      <c r="G57" s="77"/>
      <c r="H57" s="78" t="s">
        <v>125</v>
      </c>
      <c r="I57" s="79">
        <v>1.600000000000023</v>
      </c>
      <c r="J57" s="79">
        <f t="shared" si="3"/>
        <v>143.90000000000003</v>
      </c>
      <c r="K57" s="79">
        <f t="shared" si="6"/>
        <v>49.200000000000031</v>
      </c>
      <c r="L57" s="122" t="s">
        <v>130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row>
    <row r="58" spans="1:235" ht="13.5" customHeight="1">
      <c r="A58" s="67">
        <f t="shared" si="0"/>
        <v>55</v>
      </c>
      <c r="B58" s="72" t="s">
        <v>17</v>
      </c>
      <c r="C58" s="84"/>
      <c r="D58" s="81" t="s">
        <v>21</v>
      </c>
      <c r="E58" s="83"/>
      <c r="F58" s="50" t="s">
        <v>51</v>
      </c>
      <c r="G58" s="51" t="s">
        <v>52</v>
      </c>
      <c r="H58" s="78" t="s">
        <v>125</v>
      </c>
      <c r="I58" s="79">
        <v>3.1</v>
      </c>
      <c r="J58" s="79">
        <f t="shared" si="3"/>
        <v>147.00000000000003</v>
      </c>
      <c r="K58" s="79">
        <f t="shared" si="6"/>
        <v>52.300000000000033</v>
      </c>
      <c r="L58" s="82" t="s">
        <v>131</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row>
    <row r="59" spans="1:235" ht="33">
      <c r="A59" s="58">
        <f t="shared" si="0"/>
        <v>56</v>
      </c>
      <c r="B59" s="59" t="s">
        <v>8</v>
      </c>
      <c r="C59" s="60"/>
      <c r="D59" s="96" t="s">
        <v>132</v>
      </c>
      <c r="E59" s="59" t="s">
        <v>133</v>
      </c>
      <c r="F59" s="69" t="s">
        <v>82</v>
      </c>
      <c r="G59" s="63"/>
      <c r="H59" s="64" t="s">
        <v>125</v>
      </c>
      <c r="I59" s="65">
        <v>2.0999999999999939</v>
      </c>
      <c r="J59" s="65">
        <f>I59+J58</f>
        <v>149.10000000000002</v>
      </c>
      <c r="K59" s="65">
        <f t="shared" si="6"/>
        <v>54.400000000000027</v>
      </c>
      <c r="L59" s="95" t="s">
        <v>330</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row>
    <row r="60" spans="1:235" ht="13.5" customHeight="1">
      <c r="A60" s="67">
        <f t="shared" si="0"/>
        <v>57</v>
      </c>
      <c r="B60" s="72" t="s">
        <v>17</v>
      </c>
      <c r="C60" s="84"/>
      <c r="D60" s="81" t="s">
        <v>21</v>
      </c>
      <c r="E60" s="75" t="s">
        <v>13</v>
      </c>
      <c r="F60" s="76" t="s">
        <v>14</v>
      </c>
      <c r="G60" s="77"/>
      <c r="H60" s="78" t="s">
        <v>125</v>
      </c>
      <c r="I60" s="79">
        <v>4.5999999999999996</v>
      </c>
      <c r="J60" s="79">
        <f t="shared" si="3"/>
        <v>153.70000000000002</v>
      </c>
      <c r="K60" s="79">
        <f>I60</f>
        <v>4.5999999999999996</v>
      </c>
      <c r="L60" s="8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row>
    <row r="61" spans="1:235" ht="13.5" customHeight="1">
      <c r="A61" s="67">
        <f t="shared" si="0"/>
        <v>58</v>
      </c>
      <c r="B61" s="72" t="s">
        <v>17</v>
      </c>
      <c r="C61" s="73" t="s">
        <v>76</v>
      </c>
      <c r="D61" s="74"/>
      <c r="E61" s="75" t="s">
        <v>13</v>
      </c>
      <c r="F61" s="76" t="s">
        <v>14</v>
      </c>
      <c r="G61" s="77"/>
      <c r="H61" s="78" t="s">
        <v>125</v>
      </c>
      <c r="I61" s="79">
        <v>0.9</v>
      </c>
      <c r="J61" s="79">
        <f t="shared" si="3"/>
        <v>154.60000000000002</v>
      </c>
      <c r="K61" s="79">
        <f>K60+I61</f>
        <v>5.5</v>
      </c>
      <c r="L61" s="82" t="s">
        <v>135</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row>
    <row r="62" spans="1:235" ht="13.5" customHeight="1">
      <c r="A62" s="67">
        <f t="shared" si="0"/>
        <v>59</v>
      </c>
      <c r="B62" s="72" t="s">
        <v>12</v>
      </c>
      <c r="C62" s="73" t="s">
        <v>76</v>
      </c>
      <c r="D62" s="81" t="s">
        <v>136</v>
      </c>
      <c r="E62" s="83"/>
      <c r="F62" s="50" t="s">
        <v>51</v>
      </c>
      <c r="G62" s="51" t="s">
        <v>52</v>
      </c>
      <c r="H62" s="78" t="s">
        <v>137</v>
      </c>
      <c r="I62" s="79">
        <v>0.20000000000001711</v>
      </c>
      <c r="J62" s="79">
        <f t="shared" si="3"/>
        <v>154.80000000000004</v>
      </c>
      <c r="K62" s="79">
        <f t="shared" ref="K62:K72" si="7">K61+I62</f>
        <v>5.7000000000000171</v>
      </c>
      <c r="L62" s="82" t="s">
        <v>138</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row>
    <row r="63" spans="1:235" ht="13.5" customHeight="1">
      <c r="A63" s="67">
        <f t="shared" si="0"/>
        <v>60</v>
      </c>
      <c r="B63" s="72" t="s">
        <v>17</v>
      </c>
      <c r="C63" s="84"/>
      <c r="D63" s="81" t="s">
        <v>21</v>
      </c>
      <c r="E63" s="83"/>
      <c r="F63" s="50" t="s">
        <v>51</v>
      </c>
      <c r="G63" s="51" t="s">
        <v>52</v>
      </c>
      <c r="H63" s="78" t="s">
        <v>139</v>
      </c>
      <c r="I63" s="79">
        <v>0.69999999999998863</v>
      </c>
      <c r="J63" s="79">
        <f t="shared" si="3"/>
        <v>155.50000000000003</v>
      </c>
      <c r="K63" s="79">
        <f t="shared" si="7"/>
        <v>6.4000000000000057</v>
      </c>
      <c r="L63" s="82" t="s">
        <v>140</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row>
    <row r="64" spans="1:235" ht="13.5" customHeight="1">
      <c r="A64" s="67">
        <f t="shared" si="0"/>
        <v>61</v>
      </c>
      <c r="B64" s="72" t="s">
        <v>8</v>
      </c>
      <c r="C64" s="84"/>
      <c r="D64" s="81" t="s">
        <v>141</v>
      </c>
      <c r="E64" s="83"/>
      <c r="F64" s="73" t="s">
        <v>24</v>
      </c>
      <c r="G64" s="77"/>
      <c r="H64" s="78" t="s">
        <v>139</v>
      </c>
      <c r="I64" s="79">
        <v>2.6</v>
      </c>
      <c r="J64" s="79">
        <f t="shared" si="3"/>
        <v>158.10000000000002</v>
      </c>
      <c r="K64" s="79">
        <f t="shared" si="7"/>
        <v>9.0000000000000053</v>
      </c>
      <c r="L64" s="82" t="s">
        <v>142</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row>
    <row r="65" spans="1:235" ht="13.5" customHeight="1">
      <c r="A65" s="67">
        <f t="shared" si="0"/>
        <v>62</v>
      </c>
      <c r="B65" s="72" t="s">
        <v>12</v>
      </c>
      <c r="C65" s="73" t="s">
        <v>76</v>
      </c>
      <c r="D65" s="81" t="s">
        <v>143</v>
      </c>
      <c r="E65" s="83"/>
      <c r="F65" s="50" t="s">
        <v>51</v>
      </c>
      <c r="G65" s="51" t="s">
        <v>52</v>
      </c>
      <c r="H65" s="78" t="s">
        <v>139</v>
      </c>
      <c r="I65" s="79">
        <v>7.2</v>
      </c>
      <c r="J65" s="79">
        <f t="shared" si="3"/>
        <v>165.3</v>
      </c>
      <c r="K65" s="79">
        <f t="shared" si="7"/>
        <v>16.200000000000006</v>
      </c>
      <c r="L65" s="82" t="s">
        <v>144</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row>
    <row r="66" spans="1:235" ht="13.5" customHeight="1">
      <c r="A66" s="67">
        <f t="shared" si="0"/>
        <v>63</v>
      </c>
      <c r="B66" s="72" t="s">
        <v>31</v>
      </c>
      <c r="C66" s="73" t="s">
        <v>76</v>
      </c>
      <c r="D66" s="81" t="s">
        <v>145</v>
      </c>
      <c r="E66" s="83"/>
      <c r="F66" s="50" t="s">
        <v>51</v>
      </c>
      <c r="G66" s="51" t="s">
        <v>52</v>
      </c>
      <c r="H66" s="78" t="s">
        <v>139</v>
      </c>
      <c r="I66" s="79">
        <v>18.3</v>
      </c>
      <c r="J66" s="79">
        <f t="shared" si="3"/>
        <v>183.60000000000002</v>
      </c>
      <c r="K66" s="79">
        <f t="shared" si="7"/>
        <v>34.500000000000007</v>
      </c>
      <c r="L66" s="82" t="s">
        <v>110</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row>
    <row r="67" spans="1:235" ht="13.5" customHeight="1">
      <c r="A67" s="67">
        <f t="shared" si="0"/>
        <v>64</v>
      </c>
      <c r="B67" s="72" t="s">
        <v>12</v>
      </c>
      <c r="C67" s="73" t="s">
        <v>76</v>
      </c>
      <c r="D67" s="81" t="s">
        <v>146</v>
      </c>
      <c r="E67" s="83"/>
      <c r="F67" s="50" t="s">
        <v>51</v>
      </c>
      <c r="G67" s="51" t="s">
        <v>52</v>
      </c>
      <c r="H67" s="78" t="s">
        <v>139</v>
      </c>
      <c r="I67" s="79">
        <v>3.4000000000000061</v>
      </c>
      <c r="J67" s="79">
        <f t="shared" si="3"/>
        <v>187.00000000000003</v>
      </c>
      <c r="K67" s="79">
        <f t="shared" si="7"/>
        <v>37.900000000000013</v>
      </c>
      <c r="L67" s="82" t="s">
        <v>147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row>
    <row r="68" spans="1:235" ht="13.5" customHeight="1">
      <c r="A68" s="67">
        <f t="shared" si="0"/>
        <v>65</v>
      </c>
      <c r="B68" s="72" t="s">
        <v>12</v>
      </c>
      <c r="C68" s="73" t="s">
        <v>76</v>
      </c>
      <c r="D68" s="81" t="s">
        <v>148</v>
      </c>
      <c r="E68" s="75" t="s">
        <v>13</v>
      </c>
      <c r="F68" s="76" t="s">
        <v>14</v>
      </c>
      <c r="G68" s="77"/>
      <c r="H68" s="78" t="s">
        <v>149</v>
      </c>
      <c r="I68" s="79">
        <v>12.700000000000021</v>
      </c>
      <c r="J68" s="79">
        <f t="shared" si="3"/>
        <v>199.70000000000005</v>
      </c>
      <c r="K68" s="79">
        <f t="shared" si="7"/>
        <v>50.600000000000037</v>
      </c>
      <c r="L68" s="82" t="s">
        <v>150</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row>
    <row r="69" spans="1:235" ht="13.5" customHeight="1">
      <c r="A69" s="67">
        <f t="shared" si="0"/>
        <v>66</v>
      </c>
      <c r="B69" s="72" t="s">
        <v>31</v>
      </c>
      <c r="C69" s="73" t="s">
        <v>76</v>
      </c>
      <c r="D69" s="81" t="s">
        <v>151</v>
      </c>
      <c r="E69" s="83"/>
      <c r="F69" s="50" t="s">
        <v>51</v>
      </c>
      <c r="G69" s="51" t="s">
        <v>52</v>
      </c>
      <c r="H69" s="78" t="s">
        <v>149</v>
      </c>
      <c r="I69" s="79">
        <v>5.5</v>
      </c>
      <c r="J69" s="79">
        <f t="shared" si="3"/>
        <v>205.20000000000005</v>
      </c>
      <c r="K69" s="79">
        <f t="shared" si="7"/>
        <v>56.100000000000037</v>
      </c>
      <c r="L69" s="82" t="s">
        <v>152</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row>
    <row r="70" spans="1:235" ht="13.5" customHeight="1">
      <c r="A70" s="67">
        <f t="shared" ref="A70:A118" si="8">A69+1</f>
        <v>67</v>
      </c>
      <c r="B70" s="72" t="s">
        <v>12</v>
      </c>
      <c r="C70" s="73" t="s">
        <v>76</v>
      </c>
      <c r="D70" s="74"/>
      <c r="E70" s="75" t="s">
        <v>13</v>
      </c>
      <c r="F70" s="76" t="s">
        <v>14</v>
      </c>
      <c r="G70" s="77"/>
      <c r="H70" s="78" t="s">
        <v>153</v>
      </c>
      <c r="I70" s="79">
        <v>0.3</v>
      </c>
      <c r="J70" s="79">
        <f t="shared" si="3"/>
        <v>205.50000000000006</v>
      </c>
      <c r="K70" s="79">
        <f t="shared" si="7"/>
        <v>56.400000000000034</v>
      </c>
      <c r="L70" s="82" t="s">
        <v>154</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row>
    <row r="71" spans="1:235" ht="13.5" customHeight="1">
      <c r="A71" s="71">
        <f t="shared" si="8"/>
        <v>68</v>
      </c>
      <c r="B71" s="72" t="s">
        <v>12</v>
      </c>
      <c r="C71" s="73" t="s">
        <v>76</v>
      </c>
      <c r="D71" s="81" t="s">
        <v>237</v>
      </c>
      <c r="E71" s="83"/>
      <c r="F71" s="73" t="s">
        <v>24</v>
      </c>
      <c r="G71" s="77"/>
      <c r="H71" s="78" t="s">
        <v>153</v>
      </c>
      <c r="I71" s="79">
        <v>1.4</v>
      </c>
      <c r="J71" s="79">
        <f t="shared" si="3"/>
        <v>206.90000000000006</v>
      </c>
      <c r="K71" s="79">
        <f t="shared" si="7"/>
        <v>57.800000000000033</v>
      </c>
      <c r="L71" s="86" t="s">
        <v>238</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row>
    <row r="72" spans="1:235" ht="13.5" customHeight="1">
      <c r="A72" s="58">
        <f t="shared" si="8"/>
        <v>69</v>
      </c>
      <c r="B72" s="59" t="s">
        <v>347</v>
      </c>
      <c r="C72" s="60"/>
      <c r="D72" s="96" t="s">
        <v>239</v>
      </c>
      <c r="E72" s="59"/>
      <c r="F72" s="98" t="s">
        <v>156</v>
      </c>
      <c r="G72" s="63"/>
      <c r="H72" s="64" t="s">
        <v>153</v>
      </c>
      <c r="I72" s="65">
        <v>4.7</v>
      </c>
      <c r="J72" s="65">
        <f>I72+J71</f>
        <v>211.60000000000005</v>
      </c>
      <c r="K72" s="65">
        <f t="shared" si="7"/>
        <v>62.500000000000036</v>
      </c>
      <c r="L72" s="70" t="s">
        <v>331</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row>
    <row r="73" spans="1:235" ht="13.5" customHeight="1">
      <c r="A73" s="71">
        <f t="shared" si="8"/>
        <v>70</v>
      </c>
      <c r="B73" s="72" t="s">
        <v>31</v>
      </c>
      <c r="C73" s="73" t="s">
        <v>76</v>
      </c>
      <c r="D73" s="81" t="s">
        <v>241</v>
      </c>
      <c r="E73" s="75" t="s">
        <v>13</v>
      </c>
      <c r="F73" s="76" t="s">
        <v>14</v>
      </c>
      <c r="G73" s="77"/>
      <c r="H73" s="78" t="s">
        <v>163</v>
      </c>
      <c r="I73" s="79">
        <v>0.9</v>
      </c>
      <c r="J73" s="79">
        <f t="shared" si="3"/>
        <v>212.50000000000006</v>
      </c>
      <c r="K73" s="79">
        <f>I73</f>
        <v>0.9</v>
      </c>
      <c r="L73" s="8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row>
    <row r="74" spans="1:235" ht="13.5" customHeight="1">
      <c r="A74" s="71">
        <f t="shared" si="8"/>
        <v>71</v>
      </c>
      <c r="B74" s="72" t="s">
        <v>31</v>
      </c>
      <c r="C74" s="84"/>
      <c r="D74" s="74"/>
      <c r="E74" s="83"/>
      <c r="F74" s="50" t="s">
        <v>51</v>
      </c>
      <c r="G74" s="51" t="s">
        <v>52</v>
      </c>
      <c r="H74" s="78" t="s">
        <v>242</v>
      </c>
      <c r="I74" s="79">
        <v>2.9000000000000061</v>
      </c>
      <c r="J74" s="79">
        <f t="shared" si="3"/>
        <v>215.40000000000006</v>
      </c>
      <c r="K74" s="79">
        <f>K73+I74</f>
        <v>3.800000000000006</v>
      </c>
      <c r="L74" s="82" t="s">
        <v>243</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row>
    <row r="75" spans="1:235" ht="13.5" customHeight="1">
      <c r="A75" s="71">
        <f t="shared" si="8"/>
        <v>72</v>
      </c>
      <c r="B75" s="72" t="s">
        <v>31</v>
      </c>
      <c r="C75" s="73" t="s">
        <v>76</v>
      </c>
      <c r="D75" s="81" t="s">
        <v>159</v>
      </c>
      <c r="E75" s="83"/>
      <c r="F75" s="73" t="s">
        <v>24</v>
      </c>
      <c r="G75" s="77"/>
      <c r="H75" s="78" t="s">
        <v>160</v>
      </c>
      <c r="I75" s="79">
        <v>2.2000000000000171</v>
      </c>
      <c r="J75" s="79">
        <f t="shared" si="3"/>
        <v>217.60000000000008</v>
      </c>
      <c r="K75" s="79">
        <f t="shared" ref="K75:K94" si="9">K74+I75</f>
        <v>6.0000000000000231</v>
      </c>
      <c r="L75" s="80"/>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row>
    <row r="76" spans="1:235" ht="13.5" customHeight="1">
      <c r="A76" s="71">
        <f t="shared" si="8"/>
        <v>73</v>
      </c>
      <c r="B76" s="72" t="s">
        <v>68</v>
      </c>
      <c r="C76" s="73" t="s">
        <v>76</v>
      </c>
      <c r="D76" s="81" t="s">
        <v>162</v>
      </c>
      <c r="E76" s="83"/>
      <c r="F76" s="73" t="s">
        <v>24</v>
      </c>
      <c r="G76" s="77"/>
      <c r="H76" s="78" t="s">
        <v>163</v>
      </c>
      <c r="I76" s="79">
        <v>8.5</v>
      </c>
      <c r="J76" s="79">
        <f t="shared" si="3"/>
        <v>226.10000000000008</v>
      </c>
      <c r="K76" s="79">
        <f t="shared" si="9"/>
        <v>14.500000000000023</v>
      </c>
      <c r="L76" s="80"/>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row>
    <row r="77" spans="1:235" ht="13.5" customHeight="1">
      <c r="A77" s="71">
        <f t="shared" si="8"/>
        <v>74</v>
      </c>
      <c r="B77" s="72" t="s">
        <v>31</v>
      </c>
      <c r="C77" s="73" t="s">
        <v>76</v>
      </c>
      <c r="D77" s="74"/>
      <c r="E77" s="83"/>
      <c r="F77" s="50" t="s">
        <v>51</v>
      </c>
      <c r="G77" s="51" t="s">
        <v>52</v>
      </c>
      <c r="H77" s="78" t="s">
        <v>20</v>
      </c>
      <c r="I77" s="79">
        <v>9.9999999999994316E-2</v>
      </c>
      <c r="J77" s="79">
        <f t="shared" si="3"/>
        <v>226.20000000000007</v>
      </c>
      <c r="K77" s="79">
        <f t="shared" si="9"/>
        <v>14.600000000000017</v>
      </c>
      <c r="L77" s="82" t="s">
        <v>164</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row>
    <row r="78" spans="1:235" ht="13.5" customHeight="1">
      <c r="A78" s="71">
        <f t="shared" si="8"/>
        <v>75</v>
      </c>
      <c r="B78" s="72" t="s">
        <v>8</v>
      </c>
      <c r="C78" s="73" t="s">
        <v>76</v>
      </c>
      <c r="D78" s="74"/>
      <c r="E78" s="83"/>
      <c r="F78" s="73" t="s">
        <v>24</v>
      </c>
      <c r="G78" s="77"/>
      <c r="H78" s="78" t="s">
        <v>20</v>
      </c>
      <c r="I78" s="79">
        <v>0.6</v>
      </c>
      <c r="J78" s="79">
        <f t="shared" si="3"/>
        <v>226.80000000000007</v>
      </c>
      <c r="K78" s="79">
        <f t="shared" si="9"/>
        <v>15.200000000000017</v>
      </c>
      <c r="L78" s="87" t="s">
        <v>165</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row>
    <row r="79" spans="1:235" ht="13.5" customHeight="1">
      <c r="A79" s="71">
        <f t="shared" si="8"/>
        <v>76</v>
      </c>
      <c r="B79" s="72" t="s">
        <v>8</v>
      </c>
      <c r="C79" s="84"/>
      <c r="D79" s="81" t="s">
        <v>166</v>
      </c>
      <c r="E79" s="83"/>
      <c r="F79" s="73" t="s">
        <v>24</v>
      </c>
      <c r="G79" s="77"/>
      <c r="H79" s="78" t="s">
        <v>20</v>
      </c>
      <c r="I79" s="79">
        <v>3.3</v>
      </c>
      <c r="J79" s="79">
        <f t="shared" si="3"/>
        <v>230.10000000000008</v>
      </c>
      <c r="K79" s="79">
        <f t="shared" si="9"/>
        <v>18.500000000000018</v>
      </c>
      <c r="L79" s="82" t="s">
        <v>152</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row>
    <row r="80" spans="1:235" ht="13.5" customHeight="1">
      <c r="A80" s="71">
        <f t="shared" si="8"/>
        <v>77</v>
      </c>
      <c r="B80" s="72" t="s">
        <v>17</v>
      </c>
      <c r="C80" s="84"/>
      <c r="D80" s="81" t="s">
        <v>21</v>
      </c>
      <c r="E80" s="83"/>
      <c r="F80" s="50" t="s">
        <v>51</v>
      </c>
      <c r="G80" s="51" t="s">
        <v>52</v>
      </c>
      <c r="H80" s="78" t="s">
        <v>167</v>
      </c>
      <c r="I80" s="79">
        <v>1.2999999999999829</v>
      </c>
      <c r="J80" s="79">
        <f t="shared" si="3"/>
        <v>231.40000000000006</v>
      </c>
      <c r="K80" s="79">
        <f t="shared" si="9"/>
        <v>19.8</v>
      </c>
      <c r="L80" s="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row>
    <row r="81" spans="1:235" ht="13.5" customHeight="1">
      <c r="A81" s="71">
        <f t="shared" si="8"/>
        <v>78</v>
      </c>
      <c r="B81" s="72" t="s">
        <v>17</v>
      </c>
      <c r="C81" s="73" t="s">
        <v>76</v>
      </c>
      <c r="D81" s="81" t="s">
        <v>168</v>
      </c>
      <c r="E81" s="75" t="s">
        <v>13</v>
      </c>
      <c r="F81" s="76" t="s">
        <v>14</v>
      </c>
      <c r="G81" s="77"/>
      <c r="H81" s="78" t="s">
        <v>167</v>
      </c>
      <c r="I81" s="79">
        <v>0.70000000000001705</v>
      </c>
      <c r="J81" s="79">
        <f t="shared" si="3"/>
        <v>232.10000000000008</v>
      </c>
      <c r="K81" s="79">
        <f t="shared" si="9"/>
        <v>20.500000000000018</v>
      </c>
      <c r="L81" s="80"/>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row>
    <row r="82" spans="1:235" ht="13.5" customHeight="1">
      <c r="A82" s="71">
        <f t="shared" si="8"/>
        <v>79</v>
      </c>
      <c r="B82" s="72" t="s">
        <v>12</v>
      </c>
      <c r="C82" s="73" t="s">
        <v>76</v>
      </c>
      <c r="D82" s="81" t="s">
        <v>169</v>
      </c>
      <c r="E82" s="85"/>
      <c r="F82" s="50" t="s">
        <v>51</v>
      </c>
      <c r="G82" s="51" t="s">
        <v>52</v>
      </c>
      <c r="H82" s="78" t="s">
        <v>167</v>
      </c>
      <c r="I82" s="79">
        <v>0.89999999999997726</v>
      </c>
      <c r="J82" s="79">
        <f t="shared" si="3"/>
        <v>233.00000000000006</v>
      </c>
      <c r="K82" s="79">
        <f t="shared" si="9"/>
        <v>21.399999999999995</v>
      </c>
      <c r="L82" s="82" t="s">
        <v>170</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row>
    <row r="83" spans="1:235" ht="13.5" customHeight="1">
      <c r="A83" s="71">
        <f t="shared" si="8"/>
        <v>80</v>
      </c>
      <c r="B83" s="72" t="s">
        <v>12</v>
      </c>
      <c r="C83" s="73" t="s">
        <v>76</v>
      </c>
      <c r="D83" s="81" t="s">
        <v>171</v>
      </c>
      <c r="E83" s="75" t="s">
        <v>13</v>
      </c>
      <c r="F83" s="76" t="s">
        <v>14</v>
      </c>
      <c r="G83" s="77"/>
      <c r="H83" s="78" t="s">
        <v>172</v>
      </c>
      <c r="I83" s="79">
        <v>3.9000000000000061</v>
      </c>
      <c r="J83" s="79">
        <f t="shared" si="3"/>
        <v>236.90000000000006</v>
      </c>
      <c r="K83" s="79">
        <f t="shared" si="9"/>
        <v>25.3</v>
      </c>
      <c r="L83" s="122" t="s">
        <v>173</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row>
    <row r="84" spans="1:235" ht="13.5" customHeight="1">
      <c r="A84" s="71">
        <f t="shared" si="8"/>
        <v>81</v>
      </c>
      <c r="B84" s="72" t="s">
        <v>68</v>
      </c>
      <c r="C84" s="73" t="s">
        <v>76</v>
      </c>
      <c r="D84" s="74" t="s">
        <v>174</v>
      </c>
      <c r="E84" s="83"/>
      <c r="F84" s="73" t="s">
        <v>24</v>
      </c>
      <c r="G84" s="77"/>
      <c r="H84" s="78" t="s">
        <v>172</v>
      </c>
      <c r="I84" s="79">
        <v>6.7</v>
      </c>
      <c r="J84" s="79">
        <f t="shared" si="3"/>
        <v>243.60000000000005</v>
      </c>
      <c r="K84" s="79">
        <f t="shared" si="9"/>
        <v>32</v>
      </c>
      <c r="L84" s="88" t="s">
        <v>175</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row>
    <row r="85" spans="1:235" ht="13.5" customHeight="1">
      <c r="A85" s="71">
        <f t="shared" si="8"/>
        <v>82</v>
      </c>
      <c r="B85" s="72" t="s">
        <v>68</v>
      </c>
      <c r="C85" s="73" t="s">
        <v>76</v>
      </c>
      <c r="D85" s="74"/>
      <c r="E85" s="83"/>
      <c r="F85" s="73" t="s">
        <v>24</v>
      </c>
      <c r="G85" s="51"/>
      <c r="H85" s="78" t="s">
        <v>172</v>
      </c>
      <c r="I85" s="79">
        <v>4.4000000000000004</v>
      </c>
      <c r="J85" s="79">
        <f t="shared" si="3"/>
        <v>248.00000000000006</v>
      </c>
      <c r="K85" s="148">
        <f t="shared" si="9"/>
        <v>36.4</v>
      </c>
      <c r="L85" s="132" t="s">
        <v>176</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row>
    <row r="86" spans="1:235" ht="13.5" customHeight="1">
      <c r="A86" s="71">
        <f t="shared" si="8"/>
        <v>83</v>
      </c>
      <c r="B86" s="72" t="s">
        <v>31</v>
      </c>
      <c r="C86" s="73" t="s">
        <v>76</v>
      </c>
      <c r="D86" s="81" t="s">
        <v>177</v>
      </c>
      <c r="E86" s="83"/>
      <c r="F86" s="50" t="s">
        <v>51</v>
      </c>
      <c r="G86" s="51" t="s">
        <v>52</v>
      </c>
      <c r="H86" s="78" t="s">
        <v>20</v>
      </c>
      <c r="I86" s="79">
        <v>1.8</v>
      </c>
      <c r="J86" s="79">
        <f t="shared" si="3"/>
        <v>249.80000000000007</v>
      </c>
      <c r="K86" s="79">
        <f t="shared" si="9"/>
        <v>38.199999999999996</v>
      </c>
      <c r="L86" s="133"/>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row>
    <row r="87" spans="1:235" ht="13.5" customHeight="1">
      <c r="A87" s="71">
        <f t="shared" si="8"/>
        <v>84</v>
      </c>
      <c r="B87" s="72" t="s">
        <v>68</v>
      </c>
      <c r="C87" s="73" t="s">
        <v>76</v>
      </c>
      <c r="D87" s="81" t="s">
        <v>178</v>
      </c>
      <c r="E87" s="83" t="s">
        <v>13</v>
      </c>
      <c r="F87" s="76" t="s">
        <v>14</v>
      </c>
      <c r="G87" s="51"/>
      <c r="H87" s="78" t="s">
        <v>103</v>
      </c>
      <c r="I87" s="79">
        <v>1.399999999999977</v>
      </c>
      <c r="J87" s="79">
        <f t="shared" si="3"/>
        <v>251.20000000000005</v>
      </c>
      <c r="K87" s="79">
        <f t="shared" si="9"/>
        <v>39.599999999999973</v>
      </c>
      <c r="L87" s="8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row>
    <row r="88" spans="1:235" ht="13.5" customHeight="1">
      <c r="A88" s="71">
        <f t="shared" si="8"/>
        <v>85</v>
      </c>
      <c r="B88" s="72" t="s">
        <v>12</v>
      </c>
      <c r="C88" s="73" t="s">
        <v>76</v>
      </c>
      <c r="D88" s="81" t="s">
        <v>179</v>
      </c>
      <c r="E88" s="75"/>
      <c r="F88" s="50" t="s">
        <v>51</v>
      </c>
      <c r="G88" s="77" t="s">
        <v>52</v>
      </c>
      <c r="H88" s="78" t="s">
        <v>180</v>
      </c>
      <c r="I88" s="79">
        <v>1.1000000000000001</v>
      </c>
      <c r="J88" s="79">
        <f t="shared" si="3"/>
        <v>252.30000000000004</v>
      </c>
      <c r="K88" s="79">
        <f t="shared" si="9"/>
        <v>40.699999999999974</v>
      </c>
      <c r="L88" s="80"/>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row>
    <row r="89" spans="1:235" ht="13.5" customHeight="1">
      <c r="A89" s="71">
        <f t="shared" si="8"/>
        <v>86</v>
      </c>
      <c r="B89" s="72" t="s">
        <v>12</v>
      </c>
      <c r="C89" s="73" t="s">
        <v>76</v>
      </c>
      <c r="D89" s="81" t="s">
        <v>181</v>
      </c>
      <c r="E89" s="83" t="s">
        <v>13</v>
      </c>
      <c r="F89" s="76" t="s">
        <v>14</v>
      </c>
      <c r="G89" s="51"/>
      <c r="H89" s="78" t="s">
        <v>182</v>
      </c>
      <c r="I89" s="79">
        <v>0.3</v>
      </c>
      <c r="J89" s="79">
        <f t="shared" si="3"/>
        <v>252.60000000000005</v>
      </c>
      <c r="K89" s="79">
        <f t="shared" si="9"/>
        <v>40.999999999999972</v>
      </c>
      <c r="L89" s="80" t="s">
        <v>183</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row>
    <row r="90" spans="1:235" ht="13.5" customHeight="1">
      <c r="A90" s="71">
        <f t="shared" si="8"/>
        <v>87</v>
      </c>
      <c r="B90" s="72" t="s">
        <v>12</v>
      </c>
      <c r="C90" s="73" t="s">
        <v>76</v>
      </c>
      <c r="D90" s="81" t="s">
        <v>184</v>
      </c>
      <c r="E90" s="75" t="s">
        <v>13</v>
      </c>
      <c r="F90" s="76" t="s">
        <v>14</v>
      </c>
      <c r="G90" s="77"/>
      <c r="H90" s="78" t="s">
        <v>182</v>
      </c>
      <c r="I90" s="79">
        <v>0.40000000000000568</v>
      </c>
      <c r="J90" s="79">
        <f t="shared" si="3"/>
        <v>253.00000000000006</v>
      </c>
      <c r="K90" s="79">
        <f t="shared" si="9"/>
        <v>41.399999999999977</v>
      </c>
      <c r="L90" s="82" t="s">
        <v>185</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row>
    <row r="91" spans="1:235" ht="13.5" customHeight="1">
      <c r="A91" s="71">
        <f t="shared" si="8"/>
        <v>88</v>
      </c>
      <c r="B91" s="72" t="s">
        <v>12</v>
      </c>
      <c r="C91" s="73" t="s">
        <v>76</v>
      </c>
      <c r="D91" s="81" t="s">
        <v>186</v>
      </c>
      <c r="E91" s="75"/>
      <c r="F91" s="73" t="s">
        <v>24</v>
      </c>
      <c r="G91" s="77"/>
      <c r="H91" s="78" t="s">
        <v>182</v>
      </c>
      <c r="I91" s="79">
        <v>2.5</v>
      </c>
      <c r="J91" s="79">
        <f t="shared" si="3"/>
        <v>255.50000000000006</v>
      </c>
      <c r="K91" s="79">
        <f t="shared" si="9"/>
        <v>43.899999999999977</v>
      </c>
      <c r="L91" s="82"/>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row>
    <row r="92" spans="1:235" ht="13.5" customHeight="1">
      <c r="A92" s="71">
        <f t="shared" si="8"/>
        <v>89</v>
      </c>
      <c r="B92" s="72" t="s">
        <v>12</v>
      </c>
      <c r="C92" s="73" t="s">
        <v>76</v>
      </c>
      <c r="D92" s="81" t="s">
        <v>187</v>
      </c>
      <c r="E92" s="83"/>
      <c r="F92" s="73" t="s">
        <v>24</v>
      </c>
      <c r="G92" s="77"/>
      <c r="H92" s="78" t="s">
        <v>20</v>
      </c>
      <c r="I92" s="79">
        <v>2.4000000000000061</v>
      </c>
      <c r="J92" s="79">
        <f t="shared" si="3"/>
        <v>257.90000000000009</v>
      </c>
      <c r="K92" s="79">
        <f t="shared" si="9"/>
        <v>46.299999999999983</v>
      </c>
      <c r="L92" s="80"/>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row>
    <row r="93" spans="1:235" ht="13.5" customHeight="1">
      <c r="A93" s="67">
        <f t="shared" si="8"/>
        <v>90</v>
      </c>
      <c r="B93" s="18" t="s">
        <v>17</v>
      </c>
      <c r="C93" s="26" t="s">
        <v>76</v>
      </c>
      <c r="D93" s="28"/>
      <c r="E93" s="29"/>
      <c r="F93" s="50" t="s">
        <v>51</v>
      </c>
      <c r="G93" s="51" t="s">
        <v>52</v>
      </c>
      <c r="H93" s="24" t="s">
        <v>188</v>
      </c>
      <c r="I93" s="68">
        <v>2.7</v>
      </c>
      <c r="J93" s="79">
        <f t="shared" si="3"/>
        <v>260.60000000000008</v>
      </c>
      <c r="K93" s="79">
        <f t="shared" si="9"/>
        <v>48.999999999999986</v>
      </c>
      <c r="L93" s="27"/>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row>
    <row r="94" spans="1:235" ht="13.5" customHeight="1">
      <c r="A94" s="58">
        <f t="shared" si="8"/>
        <v>91</v>
      </c>
      <c r="B94" s="59" t="s">
        <v>8</v>
      </c>
      <c r="C94" s="60"/>
      <c r="D94" s="96" t="s">
        <v>189</v>
      </c>
      <c r="E94" s="61"/>
      <c r="F94" s="69" t="s">
        <v>82</v>
      </c>
      <c r="G94" s="63"/>
      <c r="H94" s="64" t="s">
        <v>188</v>
      </c>
      <c r="I94" s="65">
        <v>1.399999999999977</v>
      </c>
      <c r="J94" s="65">
        <f>I94+J93</f>
        <v>262.00000000000006</v>
      </c>
      <c r="K94" s="65">
        <f t="shared" si="9"/>
        <v>50.399999999999963</v>
      </c>
      <c r="L94" s="70" t="s">
        <v>332</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row>
    <row r="95" spans="1:235" ht="13.5" customHeight="1">
      <c r="A95" s="71">
        <f t="shared" si="8"/>
        <v>92</v>
      </c>
      <c r="B95" s="72" t="s">
        <v>17</v>
      </c>
      <c r="C95" s="73" t="s">
        <v>76</v>
      </c>
      <c r="D95" s="74"/>
      <c r="E95" s="75" t="s">
        <v>13</v>
      </c>
      <c r="F95" s="76" t="s">
        <v>14</v>
      </c>
      <c r="G95" s="77"/>
      <c r="H95" s="78" t="s">
        <v>190</v>
      </c>
      <c r="I95" s="79">
        <v>0.8</v>
      </c>
      <c r="J95" s="79">
        <f>I95+J94</f>
        <v>262.80000000000007</v>
      </c>
      <c r="K95" s="79">
        <f>I95</f>
        <v>0.8</v>
      </c>
      <c r="L95" s="80"/>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row>
    <row r="96" spans="1:235" ht="13.5" customHeight="1">
      <c r="A96" s="71">
        <f t="shared" si="8"/>
        <v>93</v>
      </c>
      <c r="B96" s="72" t="s">
        <v>12</v>
      </c>
      <c r="C96" s="73" t="s">
        <v>18</v>
      </c>
      <c r="D96" s="74"/>
      <c r="E96" s="75" t="s">
        <v>13</v>
      </c>
      <c r="F96" s="76" t="s">
        <v>14</v>
      </c>
      <c r="G96" s="77"/>
      <c r="H96" s="78" t="s">
        <v>59</v>
      </c>
      <c r="I96" s="79">
        <v>1.9</v>
      </c>
      <c r="J96" s="79">
        <f>I96+J95</f>
        <v>264.70000000000005</v>
      </c>
      <c r="K96" s="79">
        <f>K95+I96</f>
        <v>2.7</v>
      </c>
      <c r="L96" s="82" t="s">
        <v>191</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row>
    <row r="97" spans="1:235" ht="13.5" customHeight="1">
      <c r="A97" s="71">
        <f t="shared" si="8"/>
        <v>94</v>
      </c>
      <c r="B97" s="72" t="s">
        <v>31</v>
      </c>
      <c r="C97" s="73" t="s">
        <v>76</v>
      </c>
      <c r="D97" s="81" t="s">
        <v>67</v>
      </c>
      <c r="E97" s="83"/>
      <c r="F97" s="73" t="s">
        <v>24</v>
      </c>
      <c r="G97" s="51"/>
      <c r="H97" s="78" t="s">
        <v>192</v>
      </c>
      <c r="I97" s="79">
        <v>5.9</v>
      </c>
      <c r="J97" s="79">
        <f>I97+J96</f>
        <v>270.60000000000002</v>
      </c>
      <c r="K97" s="79">
        <f t="shared" ref="K97:K118" si="10">K96+I97</f>
        <v>8.6000000000000014</v>
      </c>
      <c r="L97" s="80"/>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row>
    <row r="98" spans="1:235" ht="13.5" customHeight="1">
      <c r="A98" s="71">
        <f t="shared" si="8"/>
        <v>95</v>
      </c>
      <c r="B98" s="72" t="s">
        <v>12</v>
      </c>
      <c r="C98" s="73" t="s">
        <v>76</v>
      </c>
      <c r="D98" s="81" t="s">
        <v>64</v>
      </c>
      <c r="E98" s="83"/>
      <c r="F98" s="73" t="s">
        <v>24</v>
      </c>
      <c r="G98" s="77"/>
      <c r="H98" s="78" t="s">
        <v>20</v>
      </c>
      <c r="I98" s="79">
        <v>1.5</v>
      </c>
      <c r="J98" s="79">
        <f t="shared" ref="J98:J111" si="11">I98+J97</f>
        <v>272.10000000000002</v>
      </c>
      <c r="K98" s="79">
        <f t="shared" si="10"/>
        <v>10.100000000000001</v>
      </c>
      <c r="L98" s="80" t="s">
        <v>193</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row>
    <row r="99" spans="1:235" ht="13.5" customHeight="1">
      <c r="A99" s="71">
        <f t="shared" si="8"/>
        <v>96</v>
      </c>
      <c r="B99" s="72" t="s">
        <v>12</v>
      </c>
      <c r="C99" s="73" t="s">
        <v>76</v>
      </c>
      <c r="D99" s="81" t="s">
        <v>61</v>
      </c>
      <c r="E99" s="83"/>
      <c r="F99" s="73" t="s">
        <v>24</v>
      </c>
      <c r="G99" s="77"/>
      <c r="H99" s="78" t="s">
        <v>192</v>
      </c>
      <c r="I99" s="79">
        <v>1.5</v>
      </c>
      <c r="J99" s="79">
        <f t="shared" si="11"/>
        <v>273.60000000000002</v>
      </c>
      <c r="K99" s="79">
        <f t="shared" si="10"/>
        <v>11.600000000000001</v>
      </c>
      <c r="L99" s="80"/>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row>
    <row r="100" spans="1:235" ht="13.5" customHeight="1">
      <c r="A100" s="71">
        <f t="shared" si="8"/>
        <v>97</v>
      </c>
      <c r="B100" s="72" t="s">
        <v>12</v>
      </c>
      <c r="C100" s="73" t="s">
        <v>76</v>
      </c>
      <c r="D100" s="81" t="s">
        <v>58</v>
      </c>
      <c r="E100" s="83"/>
      <c r="F100" s="73" t="s">
        <v>24</v>
      </c>
      <c r="G100" s="77"/>
      <c r="H100" s="78" t="s">
        <v>192</v>
      </c>
      <c r="I100" s="79">
        <v>1.6</v>
      </c>
      <c r="J100" s="79">
        <f t="shared" si="11"/>
        <v>275.20000000000005</v>
      </c>
      <c r="K100" s="79">
        <f t="shared" si="10"/>
        <v>13.200000000000001</v>
      </c>
      <c r="L100" s="80" t="s">
        <v>194</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row>
    <row r="101" spans="1:235" ht="13.5" customHeight="1">
      <c r="A101" s="71">
        <f t="shared" si="8"/>
        <v>98</v>
      </c>
      <c r="B101" s="72" t="s">
        <v>12</v>
      </c>
      <c r="C101" s="73" t="s">
        <v>76</v>
      </c>
      <c r="D101" s="81" t="s">
        <v>55</v>
      </c>
      <c r="E101" s="83"/>
      <c r="F101" s="73" t="s">
        <v>24</v>
      </c>
      <c r="G101" s="77"/>
      <c r="H101" s="78" t="s">
        <v>195</v>
      </c>
      <c r="I101" s="79">
        <v>4.7</v>
      </c>
      <c r="J101" s="79">
        <f t="shared" si="11"/>
        <v>279.90000000000003</v>
      </c>
      <c r="K101" s="79">
        <f t="shared" si="10"/>
        <v>17.900000000000002</v>
      </c>
      <c r="L101" s="80" t="s">
        <v>196</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row>
    <row r="102" spans="1:235" ht="13.5" customHeight="1">
      <c r="A102" s="71">
        <f t="shared" si="8"/>
        <v>99</v>
      </c>
      <c r="B102" s="72" t="s">
        <v>12</v>
      </c>
      <c r="C102" s="73" t="s">
        <v>76</v>
      </c>
      <c r="D102" s="81" t="s">
        <v>53</v>
      </c>
      <c r="E102" s="83"/>
      <c r="F102" s="50" t="s">
        <v>51</v>
      </c>
      <c r="G102" s="51" t="s">
        <v>52</v>
      </c>
      <c r="H102" s="78" t="s">
        <v>20</v>
      </c>
      <c r="I102" s="79">
        <v>0.6</v>
      </c>
      <c r="J102" s="79">
        <f t="shared" si="11"/>
        <v>280.50000000000006</v>
      </c>
      <c r="K102" s="79">
        <f t="shared" si="10"/>
        <v>18.500000000000004</v>
      </c>
      <c r="L102" s="82" t="s">
        <v>197</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row>
    <row r="103" spans="1:235" ht="13.5" customHeight="1">
      <c r="A103" s="71">
        <f t="shared" si="8"/>
        <v>100</v>
      </c>
      <c r="B103" s="72" t="s">
        <v>17</v>
      </c>
      <c r="C103" s="84"/>
      <c r="D103" s="81" t="s">
        <v>21</v>
      </c>
      <c r="E103" s="75" t="s">
        <v>13</v>
      </c>
      <c r="F103" s="76" t="s">
        <v>14</v>
      </c>
      <c r="G103" s="77"/>
      <c r="H103" s="78" t="s">
        <v>20</v>
      </c>
      <c r="I103" s="79">
        <v>0.3</v>
      </c>
      <c r="J103" s="79">
        <f t="shared" si="11"/>
        <v>280.80000000000007</v>
      </c>
      <c r="K103" s="79">
        <f t="shared" si="10"/>
        <v>18.800000000000004</v>
      </c>
      <c r="L103" s="82" t="s">
        <v>49</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row>
    <row r="104" spans="1:235" ht="13.5" customHeight="1">
      <c r="A104" s="71">
        <f t="shared" si="8"/>
        <v>101</v>
      </c>
      <c r="B104" s="72" t="s">
        <v>12</v>
      </c>
      <c r="C104" s="84"/>
      <c r="D104" s="81" t="s">
        <v>21</v>
      </c>
      <c r="E104" s="83"/>
      <c r="F104" s="50" t="s">
        <v>51</v>
      </c>
      <c r="G104" s="51" t="s">
        <v>52</v>
      </c>
      <c r="H104" s="78" t="s">
        <v>20</v>
      </c>
      <c r="I104" s="79">
        <v>0.3</v>
      </c>
      <c r="J104" s="79">
        <f t="shared" si="11"/>
        <v>281.10000000000008</v>
      </c>
      <c r="K104" s="79">
        <f t="shared" si="10"/>
        <v>19.100000000000005</v>
      </c>
      <c r="L104" s="80"/>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row>
    <row r="105" spans="1:235" ht="13.5" customHeight="1">
      <c r="A105" s="71">
        <f t="shared" si="8"/>
        <v>102</v>
      </c>
      <c r="B105" s="72" t="s">
        <v>198</v>
      </c>
      <c r="C105" s="84"/>
      <c r="D105" s="81" t="s">
        <v>48</v>
      </c>
      <c r="E105" s="83"/>
      <c r="F105" s="73" t="s">
        <v>24</v>
      </c>
      <c r="G105" s="77"/>
      <c r="H105" s="78" t="s">
        <v>20</v>
      </c>
      <c r="I105" s="79">
        <v>0.1999999999999886</v>
      </c>
      <c r="J105" s="79">
        <f t="shared" si="11"/>
        <v>281.30000000000007</v>
      </c>
      <c r="K105" s="79">
        <f t="shared" si="10"/>
        <v>19.299999999999994</v>
      </c>
      <c r="L105" s="80" t="s">
        <v>199</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row>
    <row r="106" spans="1:235" ht="13.5" customHeight="1">
      <c r="A106" s="71">
        <f t="shared" si="8"/>
        <v>103</v>
      </c>
      <c r="B106" s="72" t="s">
        <v>12</v>
      </c>
      <c r="C106" s="73" t="s">
        <v>76</v>
      </c>
      <c r="D106" s="81" t="s">
        <v>45</v>
      </c>
      <c r="E106" s="83"/>
      <c r="F106" s="73" t="s">
        <v>24</v>
      </c>
      <c r="G106" s="77"/>
      <c r="H106" s="78" t="s">
        <v>20</v>
      </c>
      <c r="I106" s="79">
        <v>4.1000000000000227</v>
      </c>
      <c r="J106" s="79">
        <f t="shared" si="11"/>
        <v>285.40000000000009</v>
      </c>
      <c r="K106" s="79">
        <f t="shared" si="10"/>
        <v>23.400000000000016</v>
      </c>
      <c r="L106" s="82" t="s">
        <v>200</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row>
    <row r="107" spans="1:235" ht="13.5" customHeight="1">
      <c r="A107" s="71">
        <f t="shared" si="8"/>
        <v>104</v>
      </c>
      <c r="B107" s="72" t="s">
        <v>31</v>
      </c>
      <c r="C107" s="73" t="s">
        <v>76</v>
      </c>
      <c r="D107" s="81" t="s">
        <v>44</v>
      </c>
      <c r="E107" s="83"/>
      <c r="F107" s="50" t="s">
        <v>51</v>
      </c>
      <c r="G107" s="51" t="s">
        <v>52</v>
      </c>
      <c r="H107" s="78" t="s">
        <v>20</v>
      </c>
      <c r="I107" s="79">
        <v>2</v>
      </c>
      <c r="J107" s="79">
        <f t="shared" si="11"/>
        <v>287.40000000000009</v>
      </c>
      <c r="K107" s="79">
        <f t="shared" si="10"/>
        <v>25.400000000000016</v>
      </c>
      <c r="L107" s="82" t="s">
        <v>110</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row>
    <row r="108" spans="1:235" ht="13.5" customHeight="1">
      <c r="A108" s="71">
        <f t="shared" si="8"/>
        <v>105</v>
      </c>
      <c r="B108" s="72" t="s">
        <v>12</v>
      </c>
      <c r="C108" s="73" t="s">
        <v>76</v>
      </c>
      <c r="D108" s="81" t="s">
        <v>41</v>
      </c>
      <c r="E108" s="83"/>
      <c r="F108" s="73" t="s">
        <v>24</v>
      </c>
      <c r="G108" s="77"/>
      <c r="H108" s="78" t="s">
        <v>20</v>
      </c>
      <c r="I108" s="79">
        <v>1.1000000000000001</v>
      </c>
      <c r="J108" s="79">
        <f t="shared" si="11"/>
        <v>288.50000000000011</v>
      </c>
      <c r="K108" s="79">
        <f t="shared" si="10"/>
        <v>26.500000000000018</v>
      </c>
      <c r="L108" s="82" t="s">
        <v>304</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row>
    <row r="109" spans="1:235" ht="13.5" customHeight="1">
      <c r="A109" s="71">
        <f t="shared" si="8"/>
        <v>106</v>
      </c>
      <c r="B109" s="72" t="s">
        <v>12</v>
      </c>
      <c r="C109" s="73" t="s">
        <v>76</v>
      </c>
      <c r="D109" s="81" t="s">
        <v>40</v>
      </c>
      <c r="E109" s="83"/>
      <c r="F109" s="50" t="s">
        <v>51</v>
      </c>
      <c r="G109" s="51" t="s">
        <v>52</v>
      </c>
      <c r="H109" s="78" t="s">
        <v>38</v>
      </c>
      <c r="I109" s="79">
        <v>2</v>
      </c>
      <c r="J109" s="79">
        <f t="shared" si="11"/>
        <v>290.50000000000011</v>
      </c>
      <c r="K109" s="79">
        <f t="shared" si="10"/>
        <v>28.500000000000018</v>
      </c>
      <c r="L109" s="80"/>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row>
    <row r="110" spans="1:235" ht="13.5" customHeight="1">
      <c r="A110" s="71">
        <f t="shared" si="8"/>
        <v>107</v>
      </c>
      <c r="B110" s="72" t="s">
        <v>87</v>
      </c>
      <c r="C110" s="73" t="s">
        <v>76</v>
      </c>
      <c r="D110" s="74"/>
      <c r="E110" s="83"/>
      <c r="F110" s="50" t="s">
        <v>51</v>
      </c>
      <c r="G110" s="51" t="s">
        <v>52</v>
      </c>
      <c r="H110" s="78" t="s">
        <v>20</v>
      </c>
      <c r="I110" s="79">
        <v>0.59999999999996589</v>
      </c>
      <c r="J110" s="79">
        <f t="shared" si="11"/>
        <v>291.10000000000008</v>
      </c>
      <c r="K110" s="79">
        <f t="shared" si="10"/>
        <v>29.099999999999984</v>
      </c>
      <c r="L110" s="82" t="s">
        <v>205</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row>
    <row r="111" spans="1:235" ht="13.5" customHeight="1">
      <c r="A111" s="71">
        <f t="shared" si="8"/>
        <v>108</v>
      </c>
      <c r="B111" s="72" t="s">
        <v>12</v>
      </c>
      <c r="C111" s="73" t="s">
        <v>18</v>
      </c>
      <c r="D111" s="81" t="s">
        <v>34</v>
      </c>
      <c r="E111" s="83"/>
      <c r="F111" s="73" t="s">
        <v>24</v>
      </c>
      <c r="G111" s="77"/>
      <c r="H111" s="78" t="s">
        <v>20</v>
      </c>
      <c r="I111" s="79">
        <v>1.8000000000000109</v>
      </c>
      <c r="J111" s="79">
        <f t="shared" si="11"/>
        <v>292.90000000000009</v>
      </c>
      <c r="K111" s="79">
        <f t="shared" si="10"/>
        <v>30.899999999999995</v>
      </c>
      <c r="L111" s="82" t="s">
        <v>206</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row>
    <row r="112" spans="1:235" ht="13.5" customHeight="1">
      <c r="A112" s="71">
        <f t="shared" si="8"/>
        <v>109</v>
      </c>
      <c r="B112" s="72" t="s">
        <v>12</v>
      </c>
      <c r="C112" s="73" t="s">
        <v>18</v>
      </c>
      <c r="D112" s="81" t="s">
        <v>207</v>
      </c>
      <c r="E112" s="83"/>
      <c r="F112" s="50" t="s">
        <v>51</v>
      </c>
      <c r="G112" s="51" t="s">
        <v>52</v>
      </c>
      <c r="H112" s="78" t="s">
        <v>20</v>
      </c>
      <c r="I112" s="79">
        <v>1.4000000000000341</v>
      </c>
      <c r="J112" s="79">
        <f>I112+J111</f>
        <v>294.30000000000013</v>
      </c>
      <c r="K112" s="79">
        <f t="shared" si="10"/>
        <v>32.300000000000026</v>
      </c>
      <c r="L112" s="80"/>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row>
    <row r="113" spans="1:235" ht="13.5" customHeight="1">
      <c r="A113" s="71">
        <f t="shared" si="8"/>
        <v>110</v>
      </c>
      <c r="B113" s="72" t="s">
        <v>12</v>
      </c>
      <c r="C113" s="73" t="s">
        <v>76</v>
      </c>
      <c r="D113" s="81" t="s">
        <v>26</v>
      </c>
      <c r="E113" s="83"/>
      <c r="F113" s="50" t="s">
        <v>51</v>
      </c>
      <c r="G113" s="51" t="s">
        <v>52</v>
      </c>
      <c r="H113" s="78" t="s">
        <v>20</v>
      </c>
      <c r="I113" s="79">
        <v>3.3</v>
      </c>
      <c r="J113" s="79">
        <f>I113+J112</f>
        <v>297.60000000000014</v>
      </c>
      <c r="K113" s="79">
        <f t="shared" si="10"/>
        <v>35.600000000000023</v>
      </c>
      <c r="L113" s="82" t="s">
        <v>208</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row>
    <row r="114" spans="1:235" ht="13.5" customHeight="1">
      <c r="A114" s="71">
        <f t="shared" si="8"/>
        <v>111</v>
      </c>
      <c r="B114" s="72" t="s">
        <v>12</v>
      </c>
      <c r="C114" s="73" t="s">
        <v>76</v>
      </c>
      <c r="D114" s="81" t="s">
        <v>23</v>
      </c>
      <c r="E114" s="83"/>
      <c r="F114" s="73" t="s">
        <v>24</v>
      </c>
      <c r="G114" s="77"/>
      <c r="H114" s="78" t="s">
        <v>20</v>
      </c>
      <c r="I114" s="79">
        <v>0.70000000000004547</v>
      </c>
      <c r="J114" s="79">
        <f t="shared" ref="J114:J117" si="12">I114+J113</f>
        <v>298.30000000000018</v>
      </c>
      <c r="K114" s="79">
        <f t="shared" si="10"/>
        <v>36.300000000000068</v>
      </c>
      <c r="L114" s="82" t="s">
        <v>209</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row>
    <row r="115" spans="1:235" ht="13.5" customHeight="1">
      <c r="A115" s="71">
        <f t="shared" si="8"/>
        <v>112</v>
      </c>
      <c r="B115" s="72" t="s">
        <v>17</v>
      </c>
      <c r="C115" s="73" t="s">
        <v>76</v>
      </c>
      <c r="D115" s="81" t="s">
        <v>210</v>
      </c>
      <c r="E115" s="83"/>
      <c r="F115" s="50" t="s">
        <v>51</v>
      </c>
      <c r="G115" s="51" t="s">
        <v>52</v>
      </c>
      <c r="H115" s="78" t="s">
        <v>20</v>
      </c>
      <c r="I115" s="79">
        <v>0.3</v>
      </c>
      <c r="J115" s="79">
        <f t="shared" si="12"/>
        <v>298.60000000000019</v>
      </c>
      <c r="K115" s="79">
        <f t="shared" si="10"/>
        <v>36.600000000000065</v>
      </c>
      <c r="L115" s="82" t="s">
        <v>211</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row>
    <row r="116" spans="1:235" ht="13.5" customHeight="1">
      <c r="A116" s="71">
        <f t="shared" si="8"/>
        <v>113</v>
      </c>
      <c r="B116" s="72" t="s">
        <v>68</v>
      </c>
      <c r="C116" s="73" t="s">
        <v>76</v>
      </c>
      <c r="D116" s="94" t="s">
        <v>19</v>
      </c>
      <c r="E116" s="75" t="s">
        <v>13</v>
      </c>
      <c r="F116" s="76" t="s">
        <v>14</v>
      </c>
      <c r="G116" s="77"/>
      <c r="H116" s="78" t="s">
        <v>20</v>
      </c>
      <c r="I116" s="79">
        <v>0.1000000000000227</v>
      </c>
      <c r="J116" s="79">
        <f t="shared" si="12"/>
        <v>298.70000000000022</v>
      </c>
      <c r="K116" s="79">
        <f t="shared" si="10"/>
        <v>36.700000000000088</v>
      </c>
      <c r="L116" s="80"/>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row>
    <row r="117" spans="1:235" ht="13.5" customHeight="1">
      <c r="A117" s="71">
        <f t="shared" si="8"/>
        <v>114</v>
      </c>
      <c r="B117" s="72" t="s">
        <v>68</v>
      </c>
      <c r="C117" s="73"/>
      <c r="D117" s="94"/>
      <c r="E117" s="75" t="s">
        <v>13</v>
      </c>
      <c r="F117" s="76" t="s">
        <v>14</v>
      </c>
      <c r="G117" s="77"/>
      <c r="H117" s="78" t="s">
        <v>20</v>
      </c>
      <c r="I117" s="79">
        <v>3.4</v>
      </c>
      <c r="J117" s="79">
        <f t="shared" si="12"/>
        <v>302.10000000000019</v>
      </c>
      <c r="K117" s="79">
        <f t="shared" si="10"/>
        <v>40.100000000000087</v>
      </c>
      <c r="L117" s="80"/>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row>
    <row r="118" spans="1:235" ht="13.5" customHeight="1">
      <c r="A118" s="71">
        <f t="shared" si="8"/>
        <v>115</v>
      </c>
      <c r="B118" s="124"/>
      <c r="C118" s="125"/>
      <c r="D118" s="123" t="s">
        <v>212</v>
      </c>
      <c r="E118" s="126"/>
      <c r="F118" s="127" t="s">
        <v>213</v>
      </c>
      <c r="G118" s="128"/>
      <c r="H118" s="129" t="s">
        <v>214</v>
      </c>
      <c r="I118" s="130">
        <v>0.5</v>
      </c>
      <c r="J118" s="130">
        <f>I118+J117</f>
        <v>302.60000000000019</v>
      </c>
      <c r="K118" s="130">
        <f t="shared" si="10"/>
        <v>40.600000000000087</v>
      </c>
      <c r="L118" s="131" t="s">
        <v>333</v>
      </c>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row>
    <row r="119" spans="1:235" ht="13.5" customHeight="1">
      <c r="A119" s="30" t="s">
        <v>215</v>
      </c>
      <c r="B119" s="31"/>
      <c r="C119" s="31"/>
      <c r="D119" s="32"/>
      <c r="E119" s="32"/>
      <c r="F119" s="32"/>
      <c r="G119" s="32"/>
      <c r="H119" s="31"/>
      <c r="I119" s="33"/>
      <c r="J119" s="34"/>
      <c r="K119" s="34"/>
      <c r="L119" s="35"/>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row>
    <row r="120" spans="1:235" ht="13.5" customHeight="1">
      <c r="A120" s="36" t="s">
        <v>216</v>
      </c>
      <c r="B120" s="1" t="s">
        <v>217</v>
      </c>
      <c r="C120" s="5"/>
      <c r="D120" s="5"/>
      <c r="E120" s="37"/>
      <c r="F120" s="5"/>
      <c r="G120" s="5"/>
      <c r="H120" s="5"/>
      <c r="I120" s="5"/>
      <c r="J120" s="5"/>
      <c r="K120" s="5"/>
      <c r="L120" s="5"/>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row>
    <row r="121" spans="1:235" ht="13.5" customHeight="1">
      <c r="A121" s="5"/>
      <c r="B121" s="1" t="s">
        <v>218</v>
      </c>
      <c r="C121" s="5"/>
      <c r="D121" s="5"/>
      <c r="E121" s="37"/>
      <c r="F121" s="5"/>
      <c r="G121" s="5"/>
      <c r="H121" s="5"/>
      <c r="I121" s="5"/>
      <c r="J121" s="5"/>
      <c r="K121" s="5"/>
      <c r="L121" s="5"/>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row>
    <row r="122" spans="1:235" ht="13.5" customHeight="1">
      <c r="A122" s="5"/>
      <c r="B122" s="38" t="s">
        <v>219</v>
      </c>
      <c r="C122" s="5"/>
      <c r="D122" s="5"/>
      <c r="E122" s="37"/>
      <c r="F122" s="5"/>
      <c r="G122" s="5"/>
      <c r="H122" s="5"/>
      <c r="I122" s="5"/>
      <c r="J122" s="5"/>
      <c r="K122" s="5"/>
      <c r="L122" s="5"/>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row>
    <row r="123" spans="1:235" ht="13.5" customHeight="1">
      <c r="A123" s="5"/>
      <c r="B123" s="38" t="s">
        <v>226</v>
      </c>
      <c r="C123" s="5"/>
      <c r="E123" s="5"/>
      <c r="F123" s="5"/>
      <c r="G123" s="5"/>
      <c r="H123" s="5"/>
      <c r="I123" s="5"/>
      <c r="J123" s="5"/>
      <c r="K123" s="5"/>
      <c r="L123" s="5"/>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row>
    <row r="124" spans="1:235" ht="13.5" customHeight="1">
      <c r="A124" s="5"/>
      <c r="B124" s="142" t="s">
        <v>336</v>
      </c>
      <c r="C124" s="5"/>
      <c r="E124" s="5"/>
      <c r="F124" s="5"/>
      <c r="G124" s="5"/>
      <c r="H124" s="5"/>
      <c r="I124" s="5"/>
      <c r="J124" s="5"/>
      <c r="K124" s="5"/>
      <c r="L124" s="5"/>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row>
    <row r="125" spans="1:235" ht="13.5" customHeight="1">
      <c r="A125" s="5"/>
      <c r="B125" s="3"/>
      <c r="C125" s="5"/>
      <c r="D125" s="5"/>
      <c r="E125" s="5"/>
      <c r="F125" s="5"/>
      <c r="G125" s="5"/>
      <c r="H125" s="5"/>
      <c r="I125" s="5"/>
      <c r="J125" s="5"/>
      <c r="K125" s="5"/>
      <c r="L125" s="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row>
    <row r="126" spans="1:235" ht="13.5" customHeight="1">
      <c r="B126" s="39" t="s">
        <v>311</v>
      </c>
      <c r="C126" s="41"/>
      <c r="D126" s="41"/>
      <c r="E126" s="41"/>
      <c r="F126" s="41"/>
      <c r="G126" s="41"/>
      <c r="H126" s="41"/>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row>
    <row r="127" spans="1:235" ht="13.5" customHeight="1">
      <c r="B127" s="38" t="s">
        <v>312</v>
      </c>
      <c r="C127" s="41"/>
      <c r="D127" s="41"/>
      <c r="E127" s="41"/>
      <c r="F127" s="41"/>
      <c r="G127" s="41"/>
      <c r="H127" s="41"/>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row>
    <row r="128" spans="1:235" ht="13.5" customHeight="1">
      <c r="B128" s="38" t="s">
        <v>349</v>
      </c>
      <c r="C128" s="41"/>
      <c r="D128" s="41"/>
      <c r="E128" s="41"/>
      <c r="F128" s="41"/>
      <c r="G128" s="41"/>
      <c r="H128" s="41"/>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row>
    <row r="129" spans="1:235" ht="13.5" customHeight="1">
      <c r="B129" s="143" t="s">
        <v>335</v>
      </c>
      <c r="C129" s="41"/>
      <c r="D129" s="41"/>
      <c r="E129" s="41"/>
      <c r="F129" s="41"/>
      <c r="G129" s="41"/>
      <c r="H129" s="41"/>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row>
    <row r="130" spans="1:235" ht="13.5" customHeight="1">
      <c r="B130" s="38" t="s">
        <v>313</v>
      </c>
      <c r="C130" s="41"/>
      <c r="D130" s="41"/>
      <c r="E130" s="41"/>
      <c r="F130" s="41"/>
      <c r="G130" s="41"/>
      <c r="H130" s="41"/>
    </row>
    <row r="131" spans="1:235" ht="13.5" customHeight="1">
      <c r="B131" s="141" t="s">
        <v>348</v>
      </c>
      <c r="C131" s="41"/>
      <c r="D131" s="41"/>
      <c r="E131" s="41"/>
      <c r="F131" s="41"/>
      <c r="G131" s="41"/>
      <c r="H131" s="41"/>
    </row>
    <row r="132" spans="1:235" ht="13.5" customHeight="1">
      <c r="B132" s="38" t="s">
        <v>314</v>
      </c>
      <c r="C132" s="41"/>
      <c r="D132" s="41"/>
      <c r="E132" s="41"/>
      <c r="F132" s="41"/>
      <c r="G132" s="41"/>
      <c r="H132" s="41"/>
    </row>
    <row r="133" spans="1:235" ht="13.5" customHeight="1">
      <c r="B133" s="38" t="s">
        <v>315</v>
      </c>
      <c r="C133" s="41"/>
      <c r="D133" s="41"/>
      <c r="E133" s="41"/>
      <c r="F133" s="41"/>
      <c r="G133" s="41"/>
      <c r="H133" s="41"/>
    </row>
    <row r="134" spans="1:235" ht="13.5" customHeight="1">
      <c r="B134" s="38" t="s">
        <v>316</v>
      </c>
      <c r="C134" s="41"/>
      <c r="D134" s="41"/>
      <c r="E134" s="41"/>
      <c r="F134" s="41"/>
      <c r="G134" s="41"/>
      <c r="H134" s="41"/>
    </row>
    <row r="135" spans="1:235" ht="13.5" customHeight="1">
      <c r="B135" s="38"/>
      <c r="C135" s="41"/>
      <c r="D135" s="41"/>
      <c r="E135" s="41"/>
      <c r="F135" s="41"/>
      <c r="G135" s="41"/>
      <c r="H135" s="41"/>
    </row>
    <row r="136" spans="1:235" ht="13.5" customHeight="1">
      <c r="B136" s="39" t="s">
        <v>318</v>
      </c>
      <c r="C136" s="41"/>
      <c r="D136" s="41"/>
      <c r="E136" s="41"/>
      <c r="F136" s="41"/>
      <c r="G136" s="41"/>
      <c r="H136" s="41"/>
    </row>
    <row r="137" spans="1:235" ht="13.5" customHeight="1">
      <c r="A137" s="5"/>
      <c r="B137" s="138" t="s">
        <v>220</v>
      </c>
      <c r="C137" s="5"/>
      <c r="D137" s="5"/>
      <c r="E137" s="5"/>
      <c r="F137" s="5"/>
      <c r="G137" s="5"/>
      <c r="H137" s="5"/>
      <c r="I137" s="5"/>
      <c r="J137" s="5"/>
      <c r="K137" s="5"/>
      <c r="L137" s="5"/>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row>
    <row r="138" spans="1:235" ht="13.5" customHeight="1">
      <c r="A138" s="5"/>
      <c r="B138" s="138" t="s">
        <v>221</v>
      </c>
      <c r="C138" s="5"/>
      <c r="D138" s="5"/>
      <c r="E138" s="5"/>
      <c r="F138" s="5"/>
      <c r="G138" s="5"/>
      <c r="H138" s="5"/>
      <c r="I138" s="5"/>
      <c r="J138" s="5"/>
      <c r="K138" s="5"/>
      <c r="L138" s="5"/>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row>
    <row r="139" spans="1:235" ht="13.5" customHeight="1">
      <c r="A139" s="5"/>
      <c r="B139" s="138" t="s">
        <v>222</v>
      </c>
      <c r="C139" s="5"/>
      <c r="D139" s="5"/>
      <c r="E139" s="5"/>
      <c r="F139" s="5"/>
      <c r="G139" s="5"/>
      <c r="H139" s="5"/>
      <c r="I139" s="5"/>
      <c r="J139" s="5"/>
      <c r="K139" s="5"/>
      <c r="L139" s="5"/>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row>
    <row r="140" spans="1:235" ht="13.5" customHeight="1">
      <c r="A140" s="5"/>
      <c r="B140" s="3"/>
      <c r="C140" s="5"/>
      <c r="D140" s="5"/>
      <c r="E140" s="5"/>
      <c r="F140" s="5"/>
      <c r="G140" s="5"/>
      <c r="H140" s="5"/>
      <c r="I140" s="5"/>
      <c r="J140" s="5"/>
      <c r="K140" s="5"/>
      <c r="L140" s="5"/>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row>
    <row r="141" spans="1:235" ht="13.5" customHeight="1">
      <c r="A141" s="5"/>
      <c r="B141" s="39" t="s">
        <v>337</v>
      </c>
      <c r="C141" s="5"/>
      <c r="D141" s="5"/>
      <c r="E141" s="5"/>
      <c r="F141" s="5"/>
      <c r="G141" s="5"/>
      <c r="H141" s="5"/>
      <c r="I141" s="5"/>
      <c r="J141" s="5"/>
      <c r="K141" s="5"/>
      <c r="L141" s="5"/>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row>
    <row r="142" spans="1:235" ht="13.5" customHeight="1">
      <c r="A142" s="5"/>
      <c r="B142" s="39" t="s">
        <v>224</v>
      </c>
      <c r="C142" s="5"/>
      <c r="D142" s="5"/>
      <c r="E142" s="5"/>
      <c r="F142" s="5"/>
      <c r="G142" s="5"/>
      <c r="H142" s="5"/>
      <c r="I142" s="5"/>
      <c r="J142" s="5"/>
      <c r="K142" s="5"/>
      <c r="L142" s="5"/>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row>
    <row r="143" spans="1:235" ht="13.5" customHeight="1">
      <c r="A143" s="5"/>
      <c r="B143" s="5"/>
      <c r="C143" s="5"/>
      <c r="D143" s="5"/>
      <c r="E143" s="5"/>
      <c r="F143" s="5"/>
      <c r="G143" s="5"/>
      <c r="H143" s="5"/>
      <c r="I143" s="5"/>
      <c r="J143" s="5"/>
      <c r="K143" s="5"/>
      <c r="L143" s="5"/>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row>
    <row r="144" spans="1:235" ht="13.5" customHeight="1">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row>
    <row r="145" spans="4:235" ht="13.5" customHeight="1">
      <c r="D145" s="49"/>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row>
    <row r="146" spans="4:235" ht="13.5" customHeight="1"/>
    <row r="147" spans="4:235" ht="13.5" customHeight="1"/>
    <row r="148" spans="4:235" ht="13.5" customHeight="1"/>
    <row r="149" spans="4:235" ht="13.5" customHeight="1"/>
    <row r="150" spans="4:235" ht="13.5" customHeight="1"/>
    <row r="151" spans="4:235" ht="13.5" customHeight="1"/>
  </sheetData>
  <phoneticPr fontId="10"/>
  <conditionalFormatting sqref="L5:L11 L14:L50 L79:L118 L53:L70 L76:L77">
    <cfRule type="cellIs" dxfId="7" priority="3" stopIfTrue="1" operator="lessThan">
      <formula>0</formula>
    </cfRule>
  </conditionalFormatting>
  <conditionalFormatting sqref="L51:L52">
    <cfRule type="cellIs" dxfId="6" priority="2" stopIfTrue="1" operator="lessThan">
      <formula>0</formula>
    </cfRule>
  </conditionalFormatting>
  <conditionalFormatting sqref="L71:L75">
    <cfRule type="cellIs" dxfId="5" priority="1" stopIfTrue="1" operator="lessThan">
      <formula>0</formula>
    </cfRule>
  </conditionalFormatting>
  <hyperlinks>
    <hyperlink ref="B124" r:id="rId1"/>
    <hyperlink ref="B129" r:id="rId2" display="https://ajtamagawa.org/2022brm/2022brm423/"/>
  </hyperlinks>
  <pageMargins left="0.14000000000000001" right="0.13" top="0.12" bottom="0.2" header="0.12" footer="0.2"/>
  <pageSetup paperSize="9" scale="75" fitToHeight="0" orientation="portrait" horizont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51"/>
  <sheetViews>
    <sheetView topLeftCell="A105" zoomScale="110" zoomScaleNormal="110" zoomScaleSheetLayoutView="98" workbookViewId="0">
      <selection activeCell="I50" sqref="I50"/>
    </sheetView>
  </sheetViews>
  <sheetFormatPr defaultColWidth="13.08984375" defaultRowHeight="13"/>
  <cols>
    <col min="1" max="1" width="4.90625" style="43" customWidth="1"/>
    <col min="2" max="2" width="3.1796875" style="43" customWidth="1"/>
    <col min="3" max="3" width="2.81640625" style="43" customWidth="1"/>
    <col min="4" max="4" width="44" style="43" bestFit="1" customWidth="1"/>
    <col min="5" max="5" width="3.1796875" style="43" customWidth="1"/>
    <col min="6" max="6" width="4.81640625" style="43" customWidth="1"/>
    <col min="7" max="7" width="3.1796875" style="43" customWidth="1"/>
    <col min="8" max="8" width="8.6328125" style="43" customWidth="1"/>
    <col min="9" max="9" width="4.90625" style="43" customWidth="1"/>
    <col min="10" max="10" width="7.08984375" style="43" customWidth="1"/>
    <col min="11" max="11" width="43.453125" style="43" customWidth="1"/>
    <col min="12" max="12" width="5.81640625" style="43" customWidth="1"/>
    <col min="13" max="234" width="13.08984375" style="43" customWidth="1"/>
  </cols>
  <sheetData>
    <row r="1" spans="1:234" ht="19.25" customHeight="1">
      <c r="A1" s="1" t="s">
        <v>326</v>
      </c>
      <c r="B1" s="2"/>
      <c r="C1" s="2"/>
      <c r="D1" s="3"/>
      <c r="E1" s="4"/>
      <c r="F1" s="4"/>
      <c r="G1" s="4"/>
      <c r="H1" s="44"/>
      <c r="I1" s="52"/>
      <c r="J1" s="53"/>
      <c r="K1" s="97" t="s">
        <v>339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19.25" customHeight="1">
      <c r="A2" s="6" t="s">
        <v>1</v>
      </c>
      <c r="B2" s="7"/>
      <c r="C2" s="7"/>
      <c r="D2" s="8"/>
      <c r="E2" s="9"/>
      <c r="F2" s="9"/>
      <c r="G2" s="9"/>
      <c r="H2" s="10"/>
      <c r="I2" s="54"/>
      <c r="J2" s="54"/>
      <c r="K2" s="5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3.5" customHeight="1">
      <c r="A3" s="56"/>
      <c r="B3" s="11"/>
      <c r="C3" s="12"/>
      <c r="D3" s="13" t="s">
        <v>2</v>
      </c>
      <c r="E3" s="14"/>
      <c r="F3" s="15" t="s">
        <v>3</v>
      </c>
      <c r="G3" s="16"/>
      <c r="H3" s="17" t="s">
        <v>4</v>
      </c>
      <c r="I3" s="57" t="s">
        <v>5</v>
      </c>
      <c r="J3" s="57" t="s">
        <v>6</v>
      </c>
      <c r="K3" s="57" t="s">
        <v>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3.5" customHeight="1">
      <c r="A4" s="58">
        <v>1</v>
      </c>
      <c r="B4" s="59" t="s">
        <v>8</v>
      </c>
      <c r="C4" s="60"/>
      <c r="D4" s="96" t="s">
        <v>9</v>
      </c>
      <c r="E4" s="61"/>
      <c r="F4" s="62"/>
      <c r="G4" s="63"/>
      <c r="H4" s="64" t="s">
        <v>10</v>
      </c>
      <c r="I4" s="65">
        <v>0</v>
      </c>
      <c r="J4" s="65">
        <v>0</v>
      </c>
      <c r="K4" s="66" t="s">
        <v>327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34" ht="13.5" customHeight="1">
      <c r="A5" s="67">
        <f>A4+1</f>
        <v>2</v>
      </c>
      <c r="B5" s="18" t="s">
        <v>12</v>
      </c>
      <c r="C5" s="19"/>
      <c r="D5" s="20"/>
      <c r="E5" s="21" t="s">
        <v>13</v>
      </c>
      <c r="F5" s="22" t="s">
        <v>14</v>
      </c>
      <c r="G5" s="23"/>
      <c r="H5" s="24" t="s">
        <v>15</v>
      </c>
      <c r="I5" s="68">
        <v>0.8</v>
      </c>
      <c r="J5" s="68">
        <f>J4+I5</f>
        <v>0.8</v>
      </c>
      <c r="K5" s="25" t="s">
        <v>16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row>
    <row r="6" spans="1:234" ht="13.5" customHeight="1">
      <c r="A6" s="67">
        <f t="shared" ref="A6:A66" si="0">A5+1</f>
        <v>3</v>
      </c>
      <c r="B6" s="72" t="s">
        <v>17</v>
      </c>
      <c r="C6" s="73" t="s">
        <v>18</v>
      </c>
      <c r="D6" s="94" t="s">
        <v>19</v>
      </c>
      <c r="E6" s="75" t="s">
        <v>13</v>
      </c>
      <c r="F6" s="76" t="s">
        <v>14</v>
      </c>
      <c r="G6" s="77"/>
      <c r="H6" s="78" t="s">
        <v>20</v>
      </c>
      <c r="I6" s="79">
        <v>4.2</v>
      </c>
      <c r="J6" s="79">
        <f t="shared" ref="J6:J32" si="1">J5+I6</f>
        <v>5</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3.5" customHeight="1">
      <c r="A7" s="67">
        <f t="shared" si="0"/>
        <v>4</v>
      </c>
      <c r="B7" s="72" t="s">
        <v>17</v>
      </c>
      <c r="C7" s="84"/>
      <c r="D7" s="81" t="s">
        <v>21</v>
      </c>
      <c r="E7" s="75" t="s">
        <v>13</v>
      </c>
      <c r="F7" s="76" t="s">
        <v>14</v>
      </c>
      <c r="G7" s="77"/>
      <c r="H7" s="78" t="s">
        <v>20</v>
      </c>
      <c r="I7" s="79">
        <v>0.20000000000000021</v>
      </c>
      <c r="J7" s="79">
        <f t="shared" si="1"/>
        <v>5.2</v>
      </c>
      <c r="K7" s="82" t="s">
        <v>22</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3.5" customHeight="1">
      <c r="A8" s="67">
        <f t="shared" si="0"/>
        <v>5</v>
      </c>
      <c r="B8" s="72" t="s">
        <v>12</v>
      </c>
      <c r="C8" s="73" t="s">
        <v>18</v>
      </c>
      <c r="D8" s="81" t="s">
        <v>23</v>
      </c>
      <c r="E8" s="83"/>
      <c r="F8" s="73" t="s">
        <v>24</v>
      </c>
      <c r="G8" s="77"/>
      <c r="H8" s="78" t="s">
        <v>20</v>
      </c>
      <c r="I8" s="79">
        <v>0.20000000000000021</v>
      </c>
      <c r="J8" s="79">
        <f t="shared" si="1"/>
        <v>5.4</v>
      </c>
      <c r="K8" s="82" t="s">
        <v>25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234" ht="13.5" customHeight="1">
      <c r="A9" s="67">
        <f t="shared" si="0"/>
        <v>6</v>
      </c>
      <c r="B9" s="72" t="s">
        <v>12</v>
      </c>
      <c r="C9" s="73" t="s">
        <v>18</v>
      </c>
      <c r="D9" s="81" t="s">
        <v>26</v>
      </c>
      <c r="E9" s="75" t="s">
        <v>13</v>
      </c>
      <c r="F9" s="76" t="s">
        <v>14</v>
      </c>
      <c r="G9" s="77"/>
      <c r="H9" s="78" t="s">
        <v>27</v>
      </c>
      <c r="I9" s="79">
        <v>0.69999999999999929</v>
      </c>
      <c r="J9" s="79">
        <f t="shared" si="1"/>
        <v>6.1</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row>
    <row r="10" spans="1:234" ht="13.5" customHeight="1">
      <c r="A10" s="67">
        <f t="shared" si="0"/>
        <v>7</v>
      </c>
      <c r="B10" s="72" t="s">
        <v>28</v>
      </c>
      <c r="C10" s="73" t="s">
        <v>18</v>
      </c>
      <c r="D10" s="81" t="s">
        <v>29</v>
      </c>
      <c r="E10" s="75" t="s">
        <v>13</v>
      </c>
      <c r="F10" s="76" t="s">
        <v>14</v>
      </c>
      <c r="G10" s="77"/>
      <c r="H10" s="78" t="s">
        <v>20</v>
      </c>
      <c r="I10" s="79">
        <v>3.3</v>
      </c>
      <c r="J10" s="79">
        <f>J9+I10</f>
        <v>9.3999999999999986</v>
      </c>
      <c r="K10" s="82" t="s">
        <v>30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row>
    <row r="11" spans="1:234" ht="13.5" customHeight="1">
      <c r="A11" s="67">
        <f t="shared" si="0"/>
        <v>8</v>
      </c>
      <c r="B11" s="72" t="s">
        <v>31</v>
      </c>
      <c r="C11" s="73" t="s">
        <v>18</v>
      </c>
      <c r="D11" s="81" t="s">
        <v>32</v>
      </c>
      <c r="E11" s="83"/>
      <c r="F11" s="73" t="s">
        <v>24</v>
      </c>
      <c r="G11" s="77"/>
      <c r="H11" s="78" t="s">
        <v>20</v>
      </c>
      <c r="I11" s="79">
        <v>0.5</v>
      </c>
      <c r="J11" s="79">
        <f t="shared" si="1"/>
        <v>9.8999999999999986</v>
      </c>
      <c r="K11" s="82" t="s">
        <v>33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3.5" customHeight="1">
      <c r="A12" s="67">
        <f t="shared" si="0"/>
        <v>9</v>
      </c>
      <c r="B12" s="72" t="s">
        <v>12</v>
      </c>
      <c r="C12" s="73" t="s">
        <v>18</v>
      </c>
      <c r="D12" s="89" t="s">
        <v>34</v>
      </c>
      <c r="E12" s="90"/>
      <c r="F12" s="73" t="s">
        <v>24</v>
      </c>
      <c r="G12" s="77"/>
      <c r="H12" s="78" t="s">
        <v>20</v>
      </c>
      <c r="I12" s="79">
        <v>0.79999999999999893</v>
      </c>
      <c r="J12" s="79">
        <f t="shared" si="1"/>
        <v>10.699999999999998</v>
      </c>
      <c r="K12" s="91" t="s">
        <v>35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row>
    <row r="13" spans="1:234" ht="13.5" customHeight="1">
      <c r="A13" s="67">
        <f t="shared" si="0"/>
        <v>10</v>
      </c>
      <c r="B13" s="72" t="s">
        <v>17</v>
      </c>
      <c r="C13" s="73" t="s">
        <v>18</v>
      </c>
      <c r="D13" s="74"/>
      <c r="E13" s="75" t="s">
        <v>36</v>
      </c>
      <c r="F13" s="76" t="s">
        <v>37</v>
      </c>
      <c r="G13" s="77"/>
      <c r="H13" s="78" t="s">
        <v>38</v>
      </c>
      <c r="I13" s="79">
        <v>1.9</v>
      </c>
      <c r="J13" s="79">
        <f t="shared" si="1"/>
        <v>12.599999999999998</v>
      </c>
      <c r="K13" s="82" t="s">
        <v>39</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row>
    <row r="14" spans="1:234" ht="13.5" customHeight="1">
      <c r="A14" s="67">
        <f t="shared" si="0"/>
        <v>11</v>
      </c>
      <c r="B14" s="72" t="s">
        <v>12</v>
      </c>
      <c r="C14" s="73" t="s">
        <v>18</v>
      </c>
      <c r="D14" s="81" t="s">
        <v>40</v>
      </c>
      <c r="E14" s="75" t="s">
        <v>13</v>
      </c>
      <c r="F14" s="76" t="s">
        <v>14</v>
      </c>
      <c r="G14" s="77"/>
      <c r="H14" s="78" t="s">
        <v>20</v>
      </c>
      <c r="I14" s="79">
        <v>0.59999999999999964</v>
      </c>
      <c r="J14" s="79">
        <f t="shared" si="1"/>
        <v>13.199999999999998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row>
    <row r="15" spans="1:234" ht="13.5" customHeight="1">
      <c r="A15" s="67">
        <f t="shared" si="0"/>
        <v>12</v>
      </c>
      <c r="B15" s="72" t="s">
        <v>12</v>
      </c>
      <c r="C15" s="73" t="s">
        <v>18</v>
      </c>
      <c r="D15" s="81" t="s">
        <v>41</v>
      </c>
      <c r="E15" s="83"/>
      <c r="F15" s="73" t="s">
        <v>24</v>
      </c>
      <c r="G15" s="77"/>
      <c r="H15" s="78" t="s">
        <v>20</v>
      </c>
      <c r="I15" s="79">
        <v>2</v>
      </c>
      <c r="J15" s="79">
        <f t="shared" si="1"/>
        <v>15.199999999999998</v>
      </c>
      <c r="K15" s="82" t="s">
        <v>42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row>
    <row r="16" spans="1:234" ht="13.5" customHeight="1">
      <c r="A16" s="67">
        <f t="shared" si="0"/>
        <v>13</v>
      </c>
      <c r="B16" s="72" t="s">
        <v>17</v>
      </c>
      <c r="C16" s="73" t="s">
        <v>18</v>
      </c>
      <c r="D16" s="81" t="s">
        <v>44</v>
      </c>
      <c r="E16" s="75" t="s">
        <v>13</v>
      </c>
      <c r="F16" s="76" t="s">
        <v>14</v>
      </c>
      <c r="G16" s="77"/>
      <c r="H16" s="78" t="s">
        <v>20</v>
      </c>
      <c r="I16" s="79">
        <v>1.1000000000000001</v>
      </c>
      <c r="J16" s="79">
        <f t="shared" si="1"/>
        <v>16.299999999999997</v>
      </c>
      <c r="K16" s="80" t="s">
        <v>303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row>
    <row r="17" spans="1:234" ht="13.5" customHeight="1">
      <c r="A17" s="67">
        <f t="shared" si="0"/>
        <v>14</v>
      </c>
      <c r="B17" s="72" t="s">
        <v>12</v>
      </c>
      <c r="C17" s="73" t="s">
        <v>18</v>
      </c>
      <c r="D17" s="89" t="s">
        <v>45</v>
      </c>
      <c r="E17" s="90"/>
      <c r="F17" s="73" t="s">
        <v>24</v>
      </c>
      <c r="G17" s="77"/>
      <c r="H17" s="78" t="s">
        <v>20</v>
      </c>
      <c r="I17" s="79">
        <v>2</v>
      </c>
      <c r="J17" s="79">
        <f t="shared" si="1"/>
        <v>18.299999999999997</v>
      </c>
      <c r="K17" s="82" t="s">
        <v>46</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row>
    <row r="18" spans="1:234" ht="13.5" customHeight="1">
      <c r="A18" s="67">
        <f t="shared" si="0"/>
        <v>15</v>
      </c>
      <c r="B18" s="72" t="s">
        <v>47</v>
      </c>
      <c r="C18" s="84"/>
      <c r="D18" s="81" t="s">
        <v>48</v>
      </c>
      <c r="E18" s="83"/>
      <c r="F18" s="73" t="s">
        <v>24</v>
      </c>
      <c r="G18" s="77"/>
      <c r="H18" s="78" t="s">
        <v>20</v>
      </c>
      <c r="I18" s="79">
        <v>4.1000000000000014</v>
      </c>
      <c r="J18" s="79">
        <f t="shared" si="1"/>
        <v>22.4</v>
      </c>
      <c r="K18" s="82" t="s">
        <v>49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row>
    <row r="19" spans="1:234" ht="13.5" customHeight="1">
      <c r="A19" s="67">
        <f t="shared" si="0"/>
        <v>16</v>
      </c>
      <c r="B19" s="72" t="s">
        <v>12</v>
      </c>
      <c r="C19" s="84"/>
      <c r="D19" s="74"/>
      <c r="E19" s="75" t="s">
        <v>13</v>
      </c>
      <c r="F19" s="76" t="s">
        <v>14</v>
      </c>
      <c r="G19" s="77"/>
      <c r="H19" s="78" t="s">
        <v>20</v>
      </c>
      <c r="I19" s="79">
        <v>0.19999999999999929</v>
      </c>
      <c r="J19" s="79">
        <f t="shared" si="1"/>
        <v>22.599999999999998</v>
      </c>
      <c r="K19" s="82" t="s">
        <v>50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row>
    <row r="20" spans="1:234" ht="13.5" customHeight="1">
      <c r="A20" s="67">
        <f t="shared" si="0"/>
        <v>17</v>
      </c>
      <c r="B20" s="72" t="s">
        <v>31</v>
      </c>
      <c r="C20" s="84"/>
      <c r="D20" s="74"/>
      <c r="E20" s="83"/>
      <c r="F20" s="50" t="s">
        <v>51</v>
      </c>
      <c r="G20" s="51" t="s">
        <v>52</v>
      </c>
      <c r="H20" s="78" t="s">
        <v>20</v>
      </c>
      <c r="I20" s="79">
        <v>0.40000000000000208</v>
      </c>
      <c r="J20" s="79">
        <f t="shared" si="1"/>
        <v>23</v>
      </c>
      <c r="K20" s="8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row>
    <row r="21" spans="1:234" ht="13.5" customHeight="1">
      <c r="A21" s="67">
        <f t="shared" si="0"/>
        <v>18</v>
      </c>
      <c r="B21" s="72" t="s">
        <v>12</v>
      </c>
      <c r="C21" s="73" t="s">
        <v>18</v>
      </c>
      <c r="D21" s="81" t="s">
        <v>53</v>
      </c>
      <c r="E21" s="75" t="s">
        <v>13</v>
      </c>
      <c r="F21" s="76" t="s">
        <v>14</v>
      </c>
      <c r="G21" s="77"/>
      <c r="H21" s="78" t="s">
        <v>20</v>
      </c>
      <c r="I21" s="79">
        <v>0.19999999999999929</v>
      </c>
      <c r="J21" s="79">
        <f t="shared" si="1"/>
        <v>23.2</v>
      </c>
      <c r="K21" s="82" t="s">
        <v>54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row>
    <row r="22" spans="1:234" ht="13.5" customHeight="1">
      <c r="A22" s="67">
        <f t="shared" si="0"/>
        <v>19</v>
      </c>
      <c r="B22" s="72" t="s">
        <v>12</v>
      </c>
      <c r="C22" s="73" t="s">
        <v>18</v>
      </c>
      <c r="D22" s="81" t="s">
        <v>55</v>
      </c>
      <c r="E22" s="83"/>
      <c r="F22" s="73" t="s">
        <v>24</v>
      </c>
      <c r="G22" s="77"/>
      <c r="H22" s="78" t="s">
        <v>56</v>
      </c>
      <c r="I22" s="79">
        <v>0.6</v>
      </c>
      <c r="J22" s="79">
        <f t="shared" si="1"/>
        <v>23.8</v>
      </c>
      <c r="K22" s="82" t="s">
        <v>57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row>
    <row r="23" spans="1:234" ht="13.5" customHeight="1">
      <c r="A23" s="67">
        <f t="shared" si="0"/>
        <v>20</v>
      </c>
      <c r="B23" s="72" t="s">
        <v>12</v>
      </c>
      <c r="C23" s="73" t="s">
        <v>18</v>
      </c>
      <c r="D23" s="81" t="s">
        <v>58</v>
      </c>
      <c r="E23" s="83"/>
      <c r="F23" s="73" t="s">
        <v>24</v>
      </c>
      <c r="G23" s="77"/>
      <c r="H23" s="78" t="s">
        <v>59</v>
      </c>
      <c r="I23" s="79">
        <v>4.6000000000000014</v>
      </c>
      <c r="J23" s="79">
        <f t="shared" si="1"/>
        <v>28.400000000000002</v>
      </c>
      <c r="K23" s="80" t="s">
        <v>60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row>
    <row r="24" spans="1:234" ht="13.5" customHeight="1">
      <c r="A24" s="67">
        <f t="shared" si="0"/>
        <v>21</v>
      </c>
      <c r="B24" s="72" t="s">
        <v>12</v>
      </c>
      <c r="C24" s="73" t="s">
        <v>18</v>
      </c>
      <c r="D24" s="81" t="s">
        <v>61</v>
      </c>
      <c r="E24" s="83"/>
      <c r="F24" s="73" t="s">
        <v>24</v>
      </c>
      <c r="G24" s="77"/>
      <c r="H24" s="78" t="s">
        <v>62</v>
      </c>
      <c r="I24" s="79">
        <v>1.6999999999999991</v>
      </c>
      <c r="J24" s="79">
        <f t="shared" si="1"/>
        <v>30.1</v>
      </c>
      <c r="K24" s="82" t="s">
        <v>63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row>
    <row r="25" spans="1:234" ht="13.5" customHeight="1">
      <c r="A25" s="67">
        <f t="shared" si="0"/>
        <v>22</v>
      </c>
      <c r="B25" s="72" t="s">
        <v>12</v>
      </c>
      <c r="C25" s="73" t="s">
        <v>18</v>
      </c>
      <c r="D25" s="81" t="s">
        <v>64</v>
      </c>
      <c r="E25" s="83"/>
      <c r="F25" s="73" t="s">
        <v>24</v>
      </c>
      <c r="G25" s="77"/>
      <c r="H25" s="78" t="s">
        <v>59</v>
      </c>
      <c r="I25" s="79">
        <v>1.399999999999999</v>
      </c>
      <c r="J25" s="79">
        <f t="shared" si="1"/>
        <v>31.5</v>
      </c>
      <c r="K25" s="82" t="s">
        <v>65</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row>
    <row r="26" spans="1:234" ht="13.5" customHeight="1">
      <c r="A26" s="67">
        <f t="shared" si="0"/>
        <v>23</v>
      </c>
      <c r="B26" s="72" t="s">
        <v>66</v>
      </c>
      <c r="C26" s="73" t="s">
        <v>18</v>
      </c>
      <c r="D26" s="81" t="s">
        <v>67</v>
      </c>
      <c r="E26" s="75" t="s">
        <v>13</v>
      </c>
      <c r="F26" s="76" t="s">
        <v>14</v>
      </c>
      <c r="G26" s="77"/>
      <c r="H26" s="78" t="s">
        <v>59</v>
      </c>
      <c r="I26" s="79">
        <v>1.5999999999999981</v>
      </c>
      <c r="J26" s="79">
        <f t="shared" si="1"/>
        <v>33.1</v>
      </c>
      <c r="K26" s="80"/>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row>
    <row r="27" spans="1:234" ht="13.5" customHeight="1">
      <c r="A27" s="67">
        <f t="shared" si="0"/>
        <v>24</v>
      </c>
      <c r="B27" s="72" t="s">
        <v>17</v>
      </c>
      <c r="C27" s="73" t="s">
        <v>18</v>
      </c>
      <c r="D27" s="74"/>
      <c r="E27" s="83"/>
      <c r="F27" s="50" t="s">
        <v>51</v>
      </c>
      <c r="G27" s="51" t="s">
        <v>52</v>
      </c>
      <c r="H27" s="78" t="s">
        <v>59</v>
      </c>
      <c r="I27" s="79">
        <v>1.300000000000004</v>
      </c>
      <c r="J27" s="79">
        <f t="shared" si="1"/>
        <v>34.400000000000006</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row>
    <row r="28" spans="1:234" ht="13.5" customHeight="1">
      <c r="A28" s="67">
        <f t="shared" si="0"/>
        <v>25</v>
      </c>
      <c r="B28" s="72" t="s">
        <v>68</v>
      </c>
      <c r="C28" s="73" t="s">
        <v>18</v>
      </c>
      <c r="D28" s="74"/>
      <c r="E28" s="75" t="s">
        <v>13</v>
      </c>
      <c r="F28" s="76" t="s">
        <v>14</v>
      </c>
      <c r="G28" s="77"/>
      <c r="H28" s="78" t="s">
        <v>59</v>
      </c>
      <c r="I28" s="79">
        <v>9.9999999999994316E-2</v>
      </c>
      <c r="J28" s="79">
        <f t="shared" si="1"/>
        <v>34.5</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row>
    <row r="29" spans="1:234" ht="13.5" customHeight="1">
      <c r="A29" s="67">
        <f t="shared" si="0"/>
        <v>26</v>
      </c>
      <c r="B29" s="72" t="s">
        <v>12</v>
      </c>
      <c r="C29" s="73" t="s">
        <v>18</v>
      </c>
      <c r="D29" s="81" t="s">
        <v>69</v>
      </c>
      <c r="E29" s="83"/>
      <c r="F29" s="73" t="s">
        <v>24</v>
      </c>
      <c r="G29" s="77"/>
      <c r="H29" s="78" t="s">
        <v>59</v>
      </c>
      <c r="I29" s="79">
        <v>4.9000000000000004</v>
      </c>
      <c r="J29" s="79">
        <f t="shared" si="1"/>
        <v>39.4</v>
      </c>
      <c r="K29" s="92" t="s">
        <v>70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row>
    <row r="30" spans="1:234" ht="13.5" customHeight="1">
      <c r="A30" s="67">
        <f t="shared" si="0"/>
        <v>27</v>
      </c>
      <c r="B30" s="72" t="s">
        <v>66</v>
      </c>
      <c r="C30" s="73" t="s">
        <v>18</v>
      </c>
      <c r="D30" s="81" t="s">
        <v>71</v>
      </c>
      <c r="E30" s="83"/>
      <c r="F30" s="50" t="s">
        <v>72</v>
      </c>
      <c r="G30" s="51" t="s">
        <v>73</v>
      </c>
      <c r="H30" s="78" t="s">
        <v>59</v>
      </c>
      <c r="I30" s="79">
        <v>2.7000000000000028</v>
      </c>
      <c r="J30" s="79">
        <f t="shared" si="1"/>
        <v>42.1</v>
      </c>
      <c r="K30" s="82" t="s">
        <v>74</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row>
    <row r="31" spans="1:234" ht="13.5" customHeight="1">
      <c r="A31" s="67">
        <f t="shared" si="0"/>
        <v>28</v>
      </c>
      <c r="B31" s="72" t="s">
        <v>12</v>
      </c>
      <c r="C31" s="73" t="s">
        <v>18</v>
      </c>
      <c r="D31" s="74"/>
      <c r="E31" s="83"/>
      <c r="F31" s="50" t="s">
        <v>51</v>
      </c>
      <c r="G31" s="51" t="s">
        <v>52</v>
      </c>
      <c r="H31" s="78" t="s">
        <v>20</v>
      </c>
      <c r="I31" s="79">
        <v>0.5</v>
      </c>
      <c r="J31" s="79">
        <f t="shared" si="1"/>
        <v>42.6</v>
      </c>
      <c r="K31" s="82" t="s">
        <v>75</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row>
    <row r="32" spans="1:234" ht="13.5" customHeight="1">
      <c r="A32" s="67">
        <f t="shared" si="0"/>
        <v>29</v>
      </c>
      <c r="B32" s="72" t="s">
        <v>12</v>
      </c>
      <c r="C32" s="73" t="s">
        <v>76</v>
      </c>
      <c r="D32" s="81" t="s">
        <v>77</v>
      </c>
      <c r="E32" s="83"/>
      <c r="F32" s="73" t="s">
        <v>24</v>
      </c>
      <c r="G32" s="77"/>
      <c r="H32" s="78" t="s">
        <v>78</v>
      </c>
      <c r="I32" s="79">
        <v>0.1</v>
      </c>
      <c r="J32" s="79">
        <f t="shared" si="1"/>
        <v>42.7</v>
      </c>
      <c r="K32" s="82" t="s">
        <v>79</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row>
    <row r="33" spans="1:234" ht="13.5" customHeight="1">
      <c r="A33" s="58">
        <f t="shared" si="0"/>
        <v>30</v>
      </c>
      <c r="B33" s="59" t="s">
        <v>8</v>
      </c>
      <c r="C33" s="60"/>
      <c r="D33" s="96" t="s">
        <v>80</v>
      </c>
      <c r="E33" s="59" t="s">
        <v>81</v>
      </c>
      <c r="F33" s="69" t="s">
        <v>82</v>
      </c>
      <c r="G33" s="63"/>
      <c r="H33" s="64" t="s">
        <v>78</v>
      </c>
      <c r="I33" s="65">
        <v>0.1</v>
      </c>
      <c r="J33" s="65">
        <f>I33+J32</f>
        <v>42.800000000000004</v>
      </c>
      <c r="K33" s="70" t="s">
        <v>328</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row>
    <row r="34" spans="1:234" ht="13.5" customHeight="1">
      <c r="A34" s="67">
        <f t="shared" si="0"/>
        <v>31</v>
      </c>
      <c r="B34" s="72" t="s">
        <v>12</v>
      </c>
      <c r="C34" s="73" t="s">
        <v>76</v>
      </c>
      <c r="D34" s="81" t="s">
        <v>84</v>
      </c>
      <c r="E34" s="83"/>
      <c r="F34" s="73" t="s">
        <v>24</v>
      </c>
      <c r="G34" s="77"/>
      <c r="H34" s="78" t="s">
        <v>85</v>
      </c>
      <c r="I34" s="79">
        <v>2.5</v>
      </c>
      <c r="J34" s="79">
        <f>I34+J33</f>
        <v>45.300000000000004</v>
      </c>
      <c r="K34" s="82" t="s">
        <v>86</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row>
    <row r="35" spans="1:234" ht="13.5" customHeight="1">
      <c r="A35" s="67">
        <f t="shared" si="0"/>
        <v>32</v>
      </c>
      <c r="B35" s="72" t="s">
        <v>87</v>
      </c>
      <c r="C35" s="73" t="s">
        <v>76</v>
      </c>
      <c r="D35" s="81" t="s">
        <v>88</v>
      </c>
      <c r="E35" s="75" t="s">
        <v>36</v>
      </c>
      <c r="F35" s="76" t="s">
        <v>37</v>
      </c>
      <c r="G35" s="77"/>
      <c r="H35" s="78" t="s">
        <v>89</v>
      </c>
      <c r="I35" s="79">
        <v>1.600000000000001</v>
      </c>
      <c r="J35" s="79">
        <f t="shared" ref="J35:J93" si="2">I35+J34</f>
        <v>46.900000000000006</v>
      </c>
      <c r="K35" s="82" t="s">
        <v>90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row>
    <row r="36" spans="1:234" ht="13.5" customHeight="1">
      <c r="A36" s="67">
        <f t="shared" si="0"/>
        <v>33</v>
      </c>
      <c r="B36" s="72" t="s">
        <v>31</v>
      </c>
      <c r="C36" s="84"/>
      <c r="D36" s="74"/>
      <c r="E36" s="83"/>
      <c r="F36" s="50" t="s">
        <v>51</v>
      </c>
      <c r="G36" s="51" t="s">
        <v>52</v>
      </c>
      <c r="H36" s="78" t="s">
        <v>20</v>
      </c>
      <c r="I36" s="79">
        <v>3</v>
      </c>
      <c r="J36" s="79">
        <f t="shared" si="2"/>
        <v>49.900000000000006</v>
      </c>
      <c r="K36" s="82" t="s">
        <v>91</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row>
    <row r="37" spans="1:234" ht="13.5" customHeight="1">
      <c r="A37" s="67">
        <f t="shared" si="0"/>
        <v>34</v>
      </c>
      <c r="B37" s="72" t="s">
        <v>17</v>
      </c>
      <c r="C37" s="84"/>
      <c r="D37" s="81" t="s">
        <v>21</v>
      </c>
      <c r="E37" s="75" t="s">
        <v>13</v>
      </c>
      <c r="F37" s="76" t="s">
        <v>14</v>
      </c>
      <c r="G37" s="77"/>
      <c r="H37" s="78" t="s">
        <v>85</v>
      </c>
      <c r="I37" s="79">
        <v>1.2000000000000031</v>
      </c>
      <c r="J37" s="79">
        <f t="shared" si="2"/>
        <v>51.100000000000009</v>
      </c>
      <c r="K37" s="82" t="s">
        <v>92</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row>
    <row r="38" spans="1:234" ht="13.5" customHeight="1">
      <c r="A38" s="67">
        <f t="shared" si="0"/>
        <v>35</v>
      </c>
      <c r="B38" s="72" t="s">
        <v>8</v>
      </c>
      <c r="C38" s="84"/>
      <c r="D38" s="81" t="s">
        <v>93</v>
      </c>
      <c r="E38" s="83"/>
      <c r="F38" s="73" t="s">
        <v>24</v>
      </c>
      <c r="G38" s="77"/>
      <c r="H38" s="78" t="s">
        <v>94</v>
      </c>
      <c r="I38" s="79">
        <v>1</v>
      </c>
      <c r="J38" s="79">
        <f t="shared" si="2"/>
        <v>52.100000000000009</v>
      </c>
      <c r="K38" s="82" t="s">
        <v>95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row>
    <row r="39" spans="1:234" ht="13.5" customHeight="1">
      <c r="A39" s="67">
        <f t="shared" si="0"/>
        <v>36</v>
      </c>
      <c r="B39" s="72" t="s">
        <v>12</v>
      </c>
      <c r="C39" s="73" t="s">
        <v>76</v>
      </c>
      <c r="D39" s="74"/>
      <c r="E39" s="75" t="s">
        <v>13</v>
      </c>
      <c r="F39" s="76" t="s">
        <v>14</v>
      </c>
      <c r="G39" s="77"/>
      <c r="H39" s="78" t="s">
        <v>96</v>
      </c>
      <c r="I39" s="79">
        <v>2</v>
      </c>
      <c r="J39" s="79">
        <f t="shared" si="2"/>
        <v>54.100000000000009</v>
      </c>
      <c r="K39" s="122" t="s">
        <v>97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row>
    <row r="40" spans="1:234" ht="13.5" customHeight="1">
      <c r="A40" s="67">
        <f t="shared" si="0"/>
        <v>37</v>
      </c>
      <c r="B40" s="72" t="s">
        <v>87</v>
      </c>
      <c r="C40" s="84"/>
      <c r="D40" s="74"/>
      <c r="E40" s="83"/>
      <c r="F40" s="50" t="s">
        <v>72</v>
      </c>
      <c r="G40" s="51" t="s">
        <v>73</v>
      </c>
      <c r="H40" s="78" t="s">
        <v>96</v>
      </c>
      <c r="I40" s="79">
        <v>9.1999999999999993</v>
      </c>
      <c r="J40" s="79">
        <f t="shared" si="2"/>
        <v>63.300000000000011</v>
      </c>
      <c r="K40" s="122" t="s">
        <v>98</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row>
    <row r="41" spans="1:234" ht="13.5" customHeight="1">
      <c r="A41" s="67">
        <f t="shared" si="0"/>
        <v>38</v>
      </c>
      <c r="B41" s="72" t="s">
        <v>8</v>
      </c>
      <c r="C41" s="84"/>
      <c r="D41" s="81" t="s">
        <v>99</v>
      </c>
      <c r="E41" s="83"/>
      <c r="F41" s="73" t="s">
        <v>24</v>
      </c>
      <c r="G41" s="77"/>
      <c r="H41" s="78" t="s">
        <v>96</v>
      </c>
      <c r="I41" s="79">
        <v>4.3</v>
      </c>
      <c r="J41" s="79">
        <f t="shared" si="2"/>
        <v>67.600000000000009</v>
      </c>
      <c r="K41" s="122" t="s">
        <v>100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row>
    <row r="42" spans="1:234" ht="13.5" customHeight="1">
      <c r="A42" s="67">
        <f t="shared" si="0"/>
        <v>39</v>
      </c>
      <c r="B42" s="72" t="s">
        <v>87</v>
      </c>
      <c r="C42" s="84"/>
      <c r="D42" s="74"/>
      <c r="E42" s="75" t="s">
        <v>36</v>
      </c>
      <c r="F42" s="76" t="s">
        <v>37</v>
      </c>
      <c r="G42" s="77"/>
      <c r="H42" s="78" t="s">
        <v>96</v>
      </c>
      <c r="I42" s="79">
        <v>0.8</v>
      </c>
      <c r="J42" s="79">
        <f t="shared" si="2"/>
        <v>68.400000000000006</v>
      </c>
      <c r="K42" s="122" t="s">
        <v>101</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row>
    <row r="43" spans="1:234" ht="13.5" customHeight="1">
      <c r="A43" s="67">
        <f t="shared" si="0"/>
        <v>40</v>
      </c>
      <c r="B43" s="72" t="s">
        <v>17</v>
      </c>
      <c r="C43" s="73" t="s">
        <v>18</v>
      </c>
      <c r="D43" s="81" t="s">
        <v>102</v>
      </c>
      <c r="E43" s="75" t="s">
        <v>13</v>
      </c>
      <c r="F43" s="76" t="s">
        <v>14</v>
      </c>
      <c r="G43" s="77"/>
      <c r="H43" s="78" t="s">
        <v>103</v>
      </c>
      <c r="I43" s="79">
        <v>4</v>
      </c>
      <c r="J43" s="79">
        <f t="shared" si="2"/>
        <v>72.400000000000006</v>
      </c>
      <c r="K43" s="122" t="s">
        <v>104</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row>
    <row r="44" spans="1:234" ht="13.5" customHeight="1">
      <c r="A44" s="67">
        <f t="shared" si="0"/>
        <v>41</v>
      </c>
      <c r="B44" s="72" t="s">
        <v>8</v>
      </c>
      <c r="C44" s="84"/>
      <c r="D44" s="81" t="s">
        <v>105</v>
      </c>
      <c r="E44" s="83"/>
      <c r="F44" s="73" t="s">
        <v>24</v>
      </c>
      <c r="G44" s="77"/>
      <c r="H44" s="78" t="s">
        <v>103</v>
      </c>
      <c r="I44" s="79">
        <v>3.7999999999999972</v>
      </c>
      <c r="J44" s="79">
        <f t="shared" si="2"/>
        <v>76.2</v>
      </c>
      <c r="K44" s="122" t="s">
        <v>106</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row>
    <row r="45" spans="1:234" ht="13.5" customHeight="1">
      <c r="A45" s="67">
        <f t="shared" si="0"/>
        <v>42</v>
      </c>
      <c r="B45" s="72" t="s">
        <v>12</v>
      </c>
      <c r="C45" s="73" t="s">
        <v>76</v>
      </c>
      <c r="D45" s="81" t="s">
        <v>107</v>
      </c>
      <c r="E45" s="83"/>
      <c r="F45" s="73" t="s">
        <v>24</v>
      </c>
      <c r="G45" s="77"/>
      <c r="H45" s="78" t="s">
        <v>103</v>
      </c>
      <c r="I45" s="79">
        <v>6</v>
      </c>
      <c r="J45" s="79">
        <f t="shared" si="2"/>
        <v>82.2</v>
      </c>
      <c r="K45" s="92" t="s">
        <v>108</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row>
    <row r="46" spans="1:234" ht="13.5" customHeight="1">
      <c r="A46" s="67">
        <f t="shared" si="0"/>
        <v>43</v>
      </c>
      <c r="B46" s="72" t="s">
        <v>12</v>
      </c>
      <c r="C46" s="73" t="s">
        <v>76</v>
      </c>
      <c r="D46" s="81" t="s">
        <v>109</v>
      </c>
      <c r="E46" s="83"/>
      <c r="F46" s="50" t="s">
        <v>51</v>
      </c>
      <c r="G46" s="51" t="s">
        <v>52</v>
      </c>
      <c r="H46" s="78" t="s">
        <v>103</v>
      </c>
      <c r="I46" s="79">
        <v>0.5</v>
      </c>
      <c r="J46" s="79">
        <f t="shared" si="2"/>
        <v>82.7</v>
      </c>
      <c r="K46" s="82" t="s">
        <v>110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row>
    <row r="47" spans="1:234" ht="13.5" customHeight="1">
      <c r="A47" s="67">
        <f t="shared" si="0"/>
        <v>44</v>
      </c>
      <c r="B47" s="72" t="s">
        <v>68</v>
      </c>
      <c r="C47" s="84"/>
      <c r="D47" s="74"/>
      <c r="E47" s="75" t="s">
        <v>36</v>
      </c>
      <c r="F47" s="76" t="s">
        <v>37</v>
      </c>
      <c r="G47" s="77"/>
      <c r="H47" s="78" t="s">
        <v>103</v>
      </c>
      <c r="I47" s="79">
        <v>2.7999999999999972</v>
      </c>
      <c r="J47" s="79">
        <f t="shared" si="2"/>
        <v>85.5</v>
      </c>
      <c r="K47" s="82" t="s">
        <v>111</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ht="13.5" customHeight="1">
      <c r="A48" s="67">
        <f t="shared" si="0"/>
        <v>45</v>
      </c>
      <c r="B48" s="72" t="s">
        <v>17</v>
      </c>
      <c r="C48" s="73" t="s">
        <v>76</v>
      </c>
      <c r="D48" s="81" t="s">
        <v>112</v>
      </c>
      <c r="E48" s="75" t="s">
        <v>13</v>
      </c>
      <c r="F48" s="76" t="s">
        <v>14</v>
      </c>
      <c r="G48" s="77"/>
      <c r="H48" s="78" t="s">
        <v>103</v>
      </c>
      <c r="I48" s="79">
        <v>3</v>
      </c>
      <c r="J48" s="79">
        <f t="shared" si="2"/>
        <v>88.5</v>
      </c>
      <c r="K48" s="8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ht="13.5" customHeight="1">
      <c r="A49" s="67">
        <f t="shared" si="0"/>
        <v>46</v>
      </c>
      <c r="B49" s="72" t="s">
        <v>17</v>
      </c>
      <c r="C49" s="73" t="s">
        <v>76</v>
      </c>
      <c r="D49" s="81" t="s">
        <v>113</v>
      </c>
      <c r="E49" s="75" t="s">
        <v>13</v>
      </c>
      <c r="F49" s="76" t="s">
        <v>14</v>
      </c>
      <c r="G49" s="77"/>
      <c r="H49" s="78" t="s">
        <v>103</v>
      </c>
      <c r="I49" s="79">
        <v>4.8</v>
      </c>
      <c r="J49" s="79">
        <f t="shared" si="2"/>
        <v>93.3</v>
      </c>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234" ht="13.5" customHeight="1">
      <c r="A50" s="58">
        <f t="shared" si="0"/>
        <v>47</v>
      </c>
      <c r="B50" s="59" t="s">
        <v>8</v>
      </c>
      <c r="C50" s="60"/>
      <c r="D50" s="96" t="s">
        <v>114</v>
      </c>
      <c r="E50" s="59" t="s">
        <v>81</v>
      </c>
      <c r="F50" s="69" t="s">
        <v>82</v>
      </c>
      <c r="G50" s="63"/>
      <c r="H50" s="64" t="s">
        <v>103</v>
      </c>
      <c r="I50" s="65">
        <v>2.9</v>
      </c>
      <c r="J50" s="65">
        <f>I50+J49</f>
        <v>96.2</v>
      </c>
      <c r="K50" s="70" t="s">
        <v>329</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row>
    <row r="51" spans="1:234" ht="13.5" customHeight="1">
      <c r="A51" s="71">
        <f>A50+1</f>
        <v>48</v>
      </c>
      <c r="B51" s="72" t="s">
        <v>8</v>
      </c>
      <c r="C51" s="84"/>
      <c r="D51" s="81" t="s">
        <v>232</v>
      </c>
      <c r="E51" s="83"/>
      <c r="F51" s="73" t="s">
        <v>24</v>
      </c>
      <c r="G51" s="77"/>
      <c r="H51" s="78" t="s">
        <v>103</v>
      </c>
      <c r="I51" s="79">
        <v>20.399999999999999</v>
      </c>
      <c r="J51" s="79">
        <f t="shared" ref="J51:J52" si="3">I51+J50</f>
        <v>116.6</v>
      </c>
      <c r="K51" s="82" t="s">
        <v>233</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row>
    <row r="52" spans="1:234" ht="13.5" customHeight="1">
      <c r="A52" s="71">
        <f>A51+1</f>
        <v>49</v>
      </c>
      <c r="B52" s="72" t="s">
        <v>17</v>
      </c>
      <c r="C52" s="84"/>
      <c r="D52" s="74"/>
      <c r="E52" s="75" t="s">
        <v>13</v>
      </c>
      <c r="F52" s="76" t="s">
        <v>14</v>
      </c>
      <c r="G52" s="77"/>
      <c r="H52" s="78" t="s">
        <v>103</v>
      </c>
      <c r="I52" s="79">
        <v>6.5</v>
      </c>
      <c r="J52" s="79">
        <f t="shared" si="3"/>
        <v>123.1</v>
      </c>
      <c r="K52" s="82" t="s">
        <v>234</v>
      </c>
      <c r="L52" s="46"/>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row>
    <row r="53" spans="1:234" ht="13.5" customHeight="1">
      <c r="A53" s="67">
        <f>A52+1</f>
        <v>50</v>
      </c>
      <c r="B53" s="72" t="s">
        <v>8</v>
      </c>
      <c r="C53" s="84"/>
      <c r="D53" s="81" t="s">
        <v>123</v>
      </c>
      <c r="E53" s="83"/>
      <c r="F53" s="73" t="s">
        <v>24</v>
      </c>
      <c r="G53" s="77"/>
      <c r="H53" s="78" t="s">
        <v>103</v>
      </c>
      <c r="I53" s="79">
        <v>5.9</v>
      </c>
      <c r="J53" s="79">
        <f>I53+J52</f>
        <v>129</v>
      </c>
      <c r="K53" s="82" t="s">
        <v>124</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row>
    <row r="54" spans="1:234" ht="13.5" customHeight="1">
      <c r="A54" s="67">
        <f t="shared" si="0"/>
        <v>51</v>
      </c>
      <c r="B54" s="72" t="s">
        <v>31</v>
      </c>
      <c r="C54" s="84"/>
      <c r="D54" s="74"/>
      <c r="E54" s="83"/>
      <c r="F54" s="50" t="s">
        <v>51</v>
      </c>
      <c r="G54" s="51" t="s">
        <v>52</v>
      </c>
      <c r="H54" s="78" t="s">
        <v>125</v>
      </c>
      <c r="I54" s="79">
        <v>7.1</v>
      </c>
      <c r="J54" s="79">
        <f t="shared" si="2"/>
        <v>136.1</v>
      </c>
      <c r="K54" s="82" t="s">
        <v>126</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row>
    <row r="55" spans="1:234" ht="13.5" customHeight="1">
      <c r="A55" s="67">
        <f t="shared" si="0"/>
        <v>52</v>
      </c>
      <c r="B55" s="72" t="s">
        <v>31</v>
      </c>
      <c r="C55" s="84"/>
      <c r="D55" s="81" t="s">
        <v>127</v>
      </c>
      <c r="E55" s="83"/>
      <c r="F55" s="73" t="s">
        <v>24</v>
      </c>
      <c r="G55" s="77"/>
      <c r="H55" s="78" t="s">
        <v>125</v>
      </c>
      <c r="I55" s="79">
        <v>2.9</v>
      </c>
      <c r="J55" s="79">
        <f t="shared" si="2"/>
        <v>139</v>
      </c>
      <c r="K55" s="88" t="s">
        <v>128</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row>
    <row r="56" spans="1:234" ht="13.5" customHeight="1">
      <c r="A56" s="67">
        <f t="shared" si="0"/>
        <v>53</v>
      </c>
      <c r="B56" s="72" t="s">
        <v>8</v>
      </c>
      <c r="C56" s="84"/>
      <c r="D56" s="81" t="s">
        <v>129</v>
      </c>
      <c r="E56" s="83"/>
      <c r="F56" s="73" t="s">
        <v>24</v>
      </c>
      <c r="G56" s="77"/>
      <c r="H56" s="78" t="s">
        <v>125</v>
      </c>
      <c r="I56" s="79">
        <v>3.3000000000000109</v>
      </c>
      <c r="J56" s="79">
        <f t="shared" si="2"/>
        <v>142.30000000000001</v>
      </c>
      <c r="K56" s="80"/>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row>
    <row r="57" spans="1:234" ht="13.5" customHeight="1">
      <c r="A57" s="67">
        <f t="shared" si="0"/>
        <v>54</v>
      </c>
      <c r="B57" s="72" t="s">
        <v>31</v>
      </c>
      <c r="C57" s="84"/>
      <c r="D57" s="74"/>
      <c r="E57" s="83"/>
      <c r="F57" s="73" t="s">
        <v>24</v>
      </c>
      <c r="G57" s="77"/>
      <c r="H57" s="78" t="s">
        <v>125</v>
      </c>
      <c r="I57" s="79">
        <v>1.600000000000023</v>
      </c>
      <c r="J57" s="79">
        <f t="shared" si="2"/>
        <v>143.90000000000003</v>
      </c>
      <c r="K57" s="122" t="s">
        <v>130</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row>
    <row r="58" spans="1:234" ht="13.5" customHeight="1">
      <c r="A58" s="67">
        <f t="shared" si="0"/>
        <v>55</v>
      </c>
      <c r="B58" s="72" t="s">
        <v>17</v>
      </c>
      <c r="C58" s="84"/>
      <c r="D58" s="81" t="s">
        <v>21</v>
      </c>
      <c r="E58" s="83"/>
      <c r="F58" s="50" t="s">
        <v>51</v>
      </c>
      <c r="G58" s="51" t="s">
        <v>52</v>
      </c>
      <c r="H58" s="78" t="s">
        <v>125</v>
      </c>
      <c r="I58" s="79">
        <v>3.1</v>
      </c>
      <c r="J58" s="79">
        <f t="shared" si="2"/>
        <v>147.00000000000003</v>
      </c>
      <c r="K58" s="82" t="s">
        <v>131</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row>
    <row r="59" spans="1:234" ht="33">
      <c r="A59" s="58">
        <f t="shared" si="0"/>
        <v>56</v>
      </c>
      <c r="B59" s="59" t="s">
        <v>8</v>
      </c>
      <c r="C59" s="60"/>
      <c r="D59" s="96" t="s">
        <v>132</v>
      </c>
      <c r="E59" s="59" t="s">
        <v>133</v>
      </c>
      <c r="F59" s="69" t="s">
        <v>82</v>
      </c>
      <c r="G59" s="63"/>
      <c r="H59" s="64" t="s">
        <v>125</v>
      </c>
      <c r="I59" s="65">
        <v>2.0999999999999939</v>
      </c>
      <c r="J59" s="65">
        <f>I59+J58</f>
        <v>149.10000000000002</v>
      </c>
      <c r="K59" s="95" t="s">
        <v>330</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row>
    <row r="60" spans="1:234" ht="13.5" customHeight="1">
      <c r="A60" s="67">
        <f t="shared" si="0"/>
        <v>57</v>
      </c>
      <c r="B60" s="72" t="s">
        <v>17</v>
      </c>
      <c r="C60" s="84"/>
      <c r="D60" s="81" t="s">
        <v>21</v>
      </c>
      <c r="E60" s="75" t="s">
        <v>13</v>
      </c>
      <c r="F60" s="76" t="s">
        <v>14</v>
      </c>
      <c r="G60" s="77"/>
      <c r="H60" s="78" t="s">
        <v>125</v>
      </c>
      <c r="I60" s="79">
        <v>4.5999999999999996</v>
      </c>
      <c r="J60" s="79">
        <f t="shared" si="2"/>
        <v>153.70000000000002</v>
      </c>
      <c r="K60" s="8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row>
    <row r="61" spans="1:234" ht="13.5" customHeight="1">
      <c r="A61" s="67">
        <f t="shared" si="0"/>
        <v>58</v>
      </c>
      <c r="B61" s="72" t="s">
        <v>17</v>
      </c>
      <c r="C61" s="73" t="s">
        <v>76</v>
      </c>
      <c r="D61" s="74"/>
      <c r="E61" s="75" t="s">
        <v>13</v>
      </c>
      <c r="F61" s="76" t="s">
        <v>14</v>
      </c>
      <c r="G61" s="77"/>
      <c r="H61" s="78" t="s">
        <v>125</v>
      </c>
      <c r="I61" s="79">
        <v>0.9</v>
      </c>
      <c r="J61" s="79">
        <f t="shared" si="2"/>
        <v>154.60000000000002</v>
      </c>
      <c r="K61" s="82" t="s">
        <v>135</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ht="13.5" customHeight="1">
      <c r="A62" s="67">
        <f t="shared" si="0"/>
        <v>59</v>
      </c>
      <c r="B62" s="72" t="s">
        <v>12</v>
      </c>
      <c r="C62" s="73" t="s">
        <v>76</v>
      </c>
      <c r="D62" s="81" t="s">
        <v>136</v>
      </c>
      <c r="E62" s="83"/>
      <c r="F62" s="50" t="s">
        <v>51</v>
      </c>
      <c r="G62" s="51" t="s">
        <v>52</v>
      </c>
      <c r="H62" s="78" t="s">
        <v>137</v>
      </c>
      <c r="I62" s="79">
        <v>0.20000000000001711</v>
      </c>
      <c r="J62" s="79">
        <f t="shared" si="2"/>
        <v>154.80000000000004</v>
      </c>
      <c r="K62" s="82" t="s">
        <v>138</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ht="13.5" customHeight="1">
      <c r="A63" s="67">
        <f t="shared" si="0"/>
        <v>60</v>
      </c>
      <c r="B63" s="72" t="s">
        <v>17</v>
      </c>
      <c r="C63" s="84"/>
      <c r="D63" s="81" t="s">
        <v>21</v>
      </c>
      <c r="E63" s="83"/>
      <c r="F63" s="50" t="s">
        <v>51</v>
      </c>
      <c r="G63" s="51" t="s">
        <v>52</v>
      </c>
      <c r="H63" s="78" t="s">
        <v>139</v>
      </c>
      <c r="I63" s="79">
        <v>0.69999999999998863</v>
      </c>
      <c r="J63" s="79">
        <f t="shared" si="2"/>
        <v>155.50000000000003</v>
      </c>
      <c r="K63" s="82" t="s">
        <v>140</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ht="13.5" customHeight="1">
      <c r="A64" s="67">
        <f t="shared" si="0"/>
        <v>61</v>
      </c>
      <c r="B64" s="72" t="s">
        <v>8</v>
      </c>
      <c r="C64" s="84"/>
      <c r="D64" s="81" t="s">
        <v>141</v>
      </c>
      <c r="E64" s="83"/>
      <c r="F64" s="73" t="s">
        <v>24</v>
      </c>
      <c r="G64" s="77"/>
      <c r="H64" s="78" t="s">
        <v>139</v>
      </c>
      <c r="I64" s="79">
        <v>2.6</v>
      </c>
      <c r="J64" s="79">
        <f t="shared" si="2"/>
        <v>158.10000000000002</v>
      </c>
      <c r="K64" s="82" t="s">
        <v>142</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34" ht="13.5" customHeight="1">
      <c r="A65" s="67">
        <f t="shared" si="0"/>
        <v>62</v>
      </c>
      <c r="B65" s="72" t="s">
        <v>12</v>
      </c>
      <c r="C65" s="73" t="s">
        <v>76</v>
      </c>
      <c r="D65" s="81" t="s">
        <v>143</v>
      </c>
      <c r="E65" s="83"/>
      <c r="F65" s="50" t="s">
        <v>51</v>
      </c>
      <c r="G65" s="51" t="s">
        <v>52</v>
      </c>
      <c r="H65" s="78" t="s">
        <v>139</v>
      </c>
      <c r="I65" s="79">
        <v>7.2</v>
      </c>
      <c r="J65" s="79">
        <f t="shared" si="2"/>
        <v>165.3</v>
      </c>
      <c r="K65" s="82" t="s">
        <v>144</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row>
    <row r="66" spans="1:234" ht="13.5" customHeight="1">
      <c r="A66" s="67">
        <f t="shared" si="0"/>
        <v>63</v>
      </c>
      <c r="B66" s="72" t="s">
        <v>31</v>
      </c>
      <c r="C66" s="73" t="s">
        <v>76</v>
      </c>
      <c r="D66" s="81" t="s">
        <v>145</v>
      </c>
      <c r="E66" s="83"/>
      <c r="F66" s="50" t="s">
        <v>51</v>
      </c>
      <c r="G66" s="51" t="s">
        <v>52</v>
      </c>
      <c r="H66" s="78" t="s">
        <v>139</v>
      </c>
      <c r="I66" s="79">
        <v>18.3</v>
      </c>
      <c r="J66" s="79">
        <f t="shared" si="2"/>
        <v>183.60000000000002</v>
      </c>
      <c r="K66" s="82" t="s">
        <v>110</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row>
    <row r="67" spans="1:234" ht="13.5" customHeight="1">
      <c r="A67" s="67">
        <f t="shared" ref="A67:A118" si="4">A66+1</f>
        <v>64</v>
      </c>
      <c r="B67" s="72" t="s">
        <v>12</v>
      </c>
      <c r="C67" s="73" t="s">
        <v>76</v>
      </c>
      <c r="D67" s="81" t="s">
        <v>146</v>
      </c>
      <c r="E67" s="83"/>
      <c r="F67" s="50" t="s">
        <v>51</v>
      </c>
      <c r="G67" s="51" t="s">
        <v>52</v>
      </c>
      <c r="H67" s="78" t="s">
        <v>139</v>
      </c>
      <c r="I67" s="79">
        <v>3.4000000000000061</v>
      </c>
      <c r="J67" s="79">
        <f t="shared" si="2"/>
        <v>187.00000000000003</v>
      </c>
      <c r="K67" s="82" t="s">
        <v>147</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row>
    <row r="68" spans="1:234" ht="13.5" customHeight="1">
      <c r="A68" s="67">
        <f t="shared" si="4"/>
        <v>65</v>
      </c>
      <c r="B68" s="72" t="s">
        <v>12</v>
      </c>
      <c r="C68" s="73" t="s">
        <v>76</v>
      </c>
      <c r="D68" s="81" t="s">
        <v>148</v>
      </c>
      <c r="E68" s="75" t="s">
        <v>13</v>
      </c>
      <c r="F68" s="76" t="s">
        <v>14</v>
      </c>
      <c r="G68" s="77"/>
      <c r="H68" s="78" t="s">
        <v>149</v>
      </c>
      <c r="I68" s="79">
        <v>12.700000000000021</v>
      </c>
      <c r="J68" s="79">
        <f t="shared" si="2"/>
        <v>199.70000000000005</v>
      </c>
      <c r="K68" s="82" t="s">
        <v>150</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row>
    <row r="69" spans="1:234" ht="13.5" customHeight="1">
      <c r="A69" s="67">
        <f t="shared" si="4"/>
        <v>66</v>
      </c>
      <c r="B69" s="72" t="s">
        <v>31</v>
      </c>
      <c r="C69" s="73" t="s">
        <v>76</v>
      </c>
      <c r="D69" s="81" t="s">
        <v>151</v>
      </c>
      <c r="E69" s="83"/>
      <c r="F69" s="50" t="s">
        <v>51</v>
      </c>
      <c r="G69" s="51" t="s">
        <v>52</v>
      </c>
      <c r="H69" s="78" t="s">
        <v>149</v>
      </c>
      <c r="I69" s="79">
        <v>5.5</v>
      </c>
      <c r="J69" s="79">
        <f t="shared" si="2"/>
        <v>205.20000000000005</v>
      </c>
      <c r="K69" s="82" t="s">
        <v>152</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row>
    <row r="70" spans="1:234" ht="13.5" customHeight="1">
      <c r="A70" s="67">
        <f t="shared" si="4"/>
        <v>67</v>
      </c>
      <c r="B70" s="72" t="s">
        <v>12</v>
      </c>
      <c r="C70" s="73" t="s">
        <v>76</v>
      </c>
      <c r="D70" s="74"/>
      <c r="E70" s="75" t="s">
        <v>13</v>
      </c>
      <c r="F70" s="76" t="s">
        <v>14</v>
      </c>
      <c r="G70" s="77"/>
      <c r="H70" s="78" t="s">
        <v>153</v>
      </c>
      <c r="I70" s="79">
        <v>0.3</v>
      </c>
      <c r="J70" s="79">
        <f t="shared" si="2"/>
        <v>205.50000000000006</v>
      </c>
      <c r="K70" s="82" t="s">
        <v>154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row>
    <row r="71" spans="1:234" ht="13.5" customHeight="1">
      <c r="A71" s="71">
        <f t="shared" si="4"/>
        <v>68</v>
      </c>
      <c r="B71" s="72" t="s">
        <v>12</v>
      </c>
      <c r="C71" s="73" t="s">
        <v>76</v>
      </c>
      <c r="D71" s="81" t="s">
        <v>237</v>
      </c>
      <c r="E71" s="83"/>
      <c r="F71" s="73" t="s">
        <v>24</v>
      </c>
      <c r="G71" s="77"/>
      <c r="H71" s="78" t="s">
        <v>153</v>
      </c>
      <c r="I71" s="79">
        <v>1.4</v>
      </c>
      <c r="J71" s="79">
        <f t="shared" si="2"/>
        <v>206.90000000000006</v>
      </c>
      <c r="K71" s="86" t="s">
        <v>238</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row>
    <row r="72" spans="1:234" ht="13.5" customHeight="1">
      <c r="A72" s="58">
        <f t="shared" si="4"/>
        <v>69</v>
      </c>
      <c r="B72" s="59" t="s">
        <v>8</v>
      </c>
      <c r="C72" s="60"/>
      <c r="D72" s="96" t="s">
        <v>239</v>
      </c>
      <c r="E72" s="59"/>
      <c r="F72" s="98" t="s">
        <v>156</v>
      </c>
      <c r="G72" s="63"/>
      <c r="H72" s="64" t="s">
        <v>153</v>
      </c>
      <c r="I72" s="65">
        <v>4.7</v>
      </c>
      <c r="J72" s="65">
        <f>I72+J71</f>
        <v>211.60000000000005</v>
      </c>
      <c r="K72" s="70" t="s">
        <v>331</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row>
    <row r="73" spans="1:234" ht="13.5" customHeight="1">
      <c r="A73" s="71">
        <f t="shared" si="4"/>
        <v>70</v>
      </c>
      <c r="B73" s="72" t="s">
        <v>31</v>
      </c>
      <c r="C73" s="73" t="s">
        <v>76</v>
      </c>
      <c r="D73" s="81" t="s">
        <v>241</v>
      </c>
      <c r="E73" s="75" t="s">
        <v>13</v>
      </c>
      <c r="F73" s="76" t="s">
        <v>14</v>
      </c>
      <c r="G73" s="77"/>
      <c r="H73" s="78" t="s">
        <v>163</v>
      </c>
      <c r="I73" s="79">
        <v>0.9</v>
      </c>
      <c r="J73" s="79">
        <f t="shared" si="2"/>
        <v>212.50000000000006</v>
      </c>
      <c r="K73" s="82"/>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row>
    <row r="74" spans="1:234" ht="13.5" customHeight="1">
      <c r="A74" s="71">
        <f t="shared" si="4"/>
        <v>71</v>
      </c>
      <c r="B74" s="72" t="s">
        <v>31</v>
      </c>
      <c r="C74" s="84"/>
      <c r="D74" s="74"/>
      <c r="E74" s="83"/>
      <c r="F74" s="50" t="s">
        <v>51</v>
      </c>
      <c r="G74" s="51" t="s">
        <v>52</v>
      </c>
      <c r="H74" s="78" t="s">
        <v>242</v>
      </c>
      <c r="I74" s="79">
        <v>2.9000000000000061</v>
      </c>
      <c r="J74" s="79">
        <f t="shared" si="2"/>
        <v>215.40000000000006</v>
      </c>
      <c r="K74" s="82" t="s">
        <v>243</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row>
    <row r="75" spans="1:234" ht="13.5" customHeight="1">
      <c r="A75" s="71">
        <f t="shared" si="4"/>
        <v>72</v>
      </c>
      <c r="B75" s="72" t="s">
        <v>31</v>
      </c>
      <c r="C75" s="73" t="s">
        <v>76</v>
      </c>
      <c r="D75" s="81" t="s">
        <v>159</v>
      </c>
      <c r="E75" s="83"/>
      <c r="F75" s="73" t="s">
        <v>24</v>
      </c>
      <c r="G75" s="77"/>
      <c r="H75" s="78" t="s">
        <v>160</v>
      </c>
      <c r="I75" s="79">
        <v>2.2000000000000171</v>
      </c>
      <c r="J75" s="79">
        <f t="shared" si="2"/>
        <v>217.60000000000008</v>
      </c>
      <c r="K75" s="80"/>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row>
    <row r="76" spans="1:234" ht="13.5" customHeight="1">
      <c r="A76" s="71">
        <f t="shared" si="4"/>
        <v>73</v>
      </c>
      <c r="B76" s="72" t="s">
        <v>68</v>
      </c>
      <c r="C76" s="73" t="s">
        <v>76</v>
      </c>
      <c r="D76" s="81" t="s">
        <v>162</v>
      </c>
      <c r="E76" s="83"/>
      <c r="F76" s="73" t="s">
        <v>24</v>
      </c>
      <c r="G76" s="77"/>
      <c r="H76" s="78" t="s">
        <v>163</v>
      </c>
      <c r="I76" s="79">
        <v>8.5</v>
      </c>
      <c r="J76" s="79">
        <f t="shared" si="2"/>
        <v>226.10000000000008</v>
      </c>
      <c r="K76" s="80"/>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row>
    <row r="77" spans="1:234" ht="13.5" customHeight="1">
      <c r="A77" s="71">
        <f t="shared" si="4"/>
        <v>74</v>
      </c>
      <c r="B77" s="72" t="s">
        <v>31</v>
      </c>
      <c r="C77" s="73" t="s">
        <v>76</v>
      </c>
      <c r="D77" s="74"/>
      <c r="E77" s="83"/>
      <c r="F77" s="50" t="s">
        <v>51</v>
      </c>
      <c r="G77" s="51" t="s">
        <v>52</v>
      </c>
      <c r="H77" s="78" t="s">
        <v>20</v>
      </c>
      <c r="I77" s="79">
        <v>9.9999999999994316E-2</v>
      </c>
      <c r="J77" s="79">
        <f t="shared" si="2"/>
        <v>226.20000000000007</v>
      </c>
      <c r="K77" s="82" t="s">
        <v>164</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row>
    <row r="78" spans="1:234" ht="13.5" customHeight="1">
      <c r="A78" s="71">
        <f t="shared" si="4"/>
        <v>75</v>
      </c>
      <c r="B78" s="72" t="s">
        <v>8</v>
      </c>
      <c r="C78" s="73" t="s">
        <v>76</v>
      </c>
      <c r="D78" s="74"/>
      <c r="E78" s="83"/>
      <c r="F78" s="73" t="s">
        <v>24</v>
      </c>
      <c r="G78" s="77"/>
      <c r="H78" s="78" t="s">
        <v>20</v>
      </c>
      <c r="I78" s="79">
        <v>0.6</v>
      </c>
      <c r="J78" s="79">
        <f t="shared" si="2"/>
        <v>226.80000000000007</v>
      </c>
      <c r="K78" s="87" t="s">
        <v>165</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row>
    <row r="79" spans="1:234" ht="13.5" customHeight="1">
      <c r="A79" s="71">
        <f t="shared" si="4"/>
        <v>76</v>
      </c>
      <c r="B79" s="72" t="s">
        <v>8</v>
      </c>
      <c r="C79" s="84"/>
      <c r="D79" s="81" t="s">
        <v>166</v>
      </c>
      <c r="E79" s="83"/>
      <c r="F79" s="73" t="s">
        <v>24</v>
      </c>
      <c r="G79" s="77"/>
      <c r="H79" s="78" t="s">
        <v>20</v>
      </c>
      <c r="I79" s="79">
        <v>3.3</v>
      </c>
      <c r="J79" s="79">
        <f t="shared" si="2"/>
        <v>230.10000000000008</v>
      </c>
      <c r="K79" s="82" t="s">
        <v>152</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row>
    <row r="80" spans="1:234" ht="13.5" customHeight="1">
      <c r="A80" s="71">
        <f t="shared" si="4"/>
        <v>77</v>
      </c>
      <c r="B80" s="72" t="s">
        <v>17</v>
      </c>
      <c r="C80" s="84"/>
      <c r="D80" s="81" t="s">
        <v>21</v>
      </c>
      <c r="E80" s="83"/>
      <c r="F80" s="50" t="s">
        <v>51</v>
      </c>
      <c r="G80" s="51" t="s">
        <v>52</v>
      </c>
      <c r="H80" s="78" t="s">
        <v>167</v>
      </c>
      <c r="I80" s="79">
        <v>1.2999999999999829</v>
      </c>
      <c r="J80" s="79">
        <f t="shared" si="2"/>
        <v>231.40000000000006</v>
      </c>
      <c r="K80" s="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row>
    <row r="81" spans="1:234" ht="13.5" customHeight="1">
      <c r="A81" s="71">
        <f t="shared" si="4"/>
        <v>78</v>
      </c>
      <c r="B81" s="72" t="s">
        <v>17</v>
      </c>
      <c r="C81" s="73" t="s">
        <v>76</v>
      </c>
      <c r="D81" s="81" t="s">
        <v>168</v>
      </c>
      <c r="E81" s="75" t="s">
        <v>13</v>
      </c>
      <c r="F81" s="76" t="s">
        <v>14</v>
      </c>
      <c r="G81" s="77"/>
      <c r="H81" s="78" t="s">
        <v>167</v>
      </c>
      <c r="I81" s="79">
        <v>0.70000000000001705</v>
      </c>
      <c r="J81" s="79">
        <f t="shared" si="2"/>
        <v>232.10000000000008</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row>
    <row r="82" spans="1:234" ht="13.5" customHeight="1">
      <c r="A82" s="71">
        <f t="shared" si="4"/>
        <v>79</v>
      </c>
      <c r="B82" s="72" t="s">
        <v>12</v>
      </c>
      <c r="C82" s="73" t="s">
        <v>76</v>
      </c>
      <c r="D82" s="81" t="s">
        <v>169</v>
      </c>
      <c r="E82" s="85"/>
      <c r="F82" s="50" t="s">
        <v>51</v>
      </c>
      <c r="G82" s="51" t="s">
        <v>52</v>
      </c>
      <c r="H82" s="78" t="s">
        <v>167</v>
      </c>
      <c r="I82" s="79">
        <v>0.89999999999997726</v>
      </c>
      <c r="J82" s="79">
        <f t="shared" si="2"/>
        <v>233.00000000000006</v>
      </c>
      <c r="K82" s="82" t="s">
        <v>170</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row>
    <row r="83" spans="1:234" ht="13.5" customHeight="1">
      <c r="A83" s="71">
        <f t="shared" si="4"/>
        <v>80</v>
      </c>
      <c r="B83" s="72" t="s">
        <v>12</v>
      </c>
      <c r="C83" s="73" t="s">
        <v>76</v>
      </c>
      <c r="D83" s="81" t="s">
        <v>171</v>
      </c>
      <c r="E83" s="75" t="s">
        <v>13</v>
      </c>
      <c r="F83" s="76" t="s">
        <v>14</v>
      </c>
      <c r="G83" s="77"/>
      <c r="H83" s="78" t="s">
        <v>172</v>
      </c>
      <c r="I83" s="79">
        <v>3.9000000000000061</v>
      </c>
      <c r="J83" s="79">
        <f t="shared" si="2"/>
        <v>236.90000000000006</v>
      </c>
      <c r="K83" s="122" t="s">
        <v>173</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row>
    <row r="84" spans="1:234" ht="13.5" customHeight="1">
      <c r="A84" s="71">
        <f t="shared" si="4"/>
        <v>81</v>
      </c>
      <c r="B84" s="72" t="s">
        <v>68</v>
      </c>
      <c r="C84" s="73" t="s">
        <v>76</v>
      </c>
      <c r="D84" s="74" t="s">
        <v>174</v>
      </c>
      <c r="E84" s="83"/>
      <c r="F84" s="73" t="s">
        <v>24</v>
      </c>
      <c r="G84" s="77"/>
      <c r="H84" s="78" t="s">
        <v>172</v>
      </c>
      <c r="I84" s="79">
        <v>6.7</v>
      </c>
      <c r="J84" s="79">
        <f t="shared" si="2"/>
        <v>243.60000000000005</v>
      </c>
      <c r="K84" s="88" t="s">
        <v>175</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row>
    <row r="85" spans="1:234" ht="13.5" customHeight="1">
      <c r="A85" s="71">
        <f t="shared" si="4"/>
        <v>82</v>
      </c>
      <c r="B85" s="72" t="s">
        <v>68</v>
      </c>
      <c r="C85" s="73" t="s">
        <v>76</v>
      </c>
      <c r="D85" s="74"/>
      <c r="E85" s="83"/>
      <c r="F85" s="73" t="s">
        <v>24</v>
      </c>
      <c r="G85" s="51"/>
      <c r="H85" s="78" t="s">
        <v>172</v>
      </c>
      <c r="I85" s="79">
        <v>4.4000000000000004</v>
      </c>
      <c r="J85" s="79">
        <f t="shared" si="2"/>
        <v>248.00000000000006</v>
      </c>
      <c r="K85" s="132" t="s">
        <v>176</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row>
    <row r="86" spans="1:234" ht="13.5" customHeight="1">
      <c r="A86" s="71">
        <f t="shared" si="4"/>
        <v>83</v>
      </c>
      <c r="B86" s="72" t="s">
        <v>31</v>
      </c>
      <c r="C86" s="73" t="s">
        <v>76</v>
      </c>
      <c r="D86" s="81" t="s">
        <v>177</v>
      </c>
      <c r="E86" s="83"/>
      <c r="F86" s="50" t="s">
        <v>51</v>
      </c>
      <c r="G86" s="51" t="s">
        <v>52</v>
      </c>
      <c r="H86" s="78" t="s">
        <v>20</v>
      </c>
      <c r="I86" s="79">
        <v>1.8</v>
      </c>
      <c r="J86" s="79">
        <f t="shared" si="2"/>
        <v>249.80000000000007</v>
      </c>
      <c r="K86" s="133"/>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row>
    <row r="87" spans="1:234" ht="13.5" customHeight="1">
      <c r="A87" s="71">
        <f t="shared" si="4"/>
        <v>84</v>
      </c>
      <c r="B87" s="72" t="s">
        <v>68</v>
      </c>
      <c r="C87" s="73" t="s">
        <v>76</v>
      </c>
      <c r="D87" s="81" t="s">
        <v>178</v>
      </c>
      <c r="E87" s="83" t="s">
        <v>13</v>
      </c>
      <c r="F87" s="76" t="s">
        <v>14</v>
      </c>
      <c r="G87" s="51"/>
      <c r="H87" s="78" t="s">
        <v>103</v>
      </c>
      <c r="I87" s="79">
        <v>1.399999999999977</v>
      </c>
      <c r="J87" s="79">
        <f t="shared" si="2"/>
        <v>251.20000000000005</v>
      </c>
      <c r="K87" s="82"/>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row>
    <row r="88" spans="1:234" ht="13.5" customHeight="1">
      <c r="A88" s="71">
        <f t="shared" si="4"/>
        <v>85</v>
      </c>
      <c r="B88" s="72" t="s">
        <v>12</v>
      </c>
      <c r="C88" s="73" t="s">
        <v>76</v>
      </c>
      <c r="D88" s="81" t="s">
        <v>179</v>
      </c>
      <c r="E88" s="75"/>
      <c r="F88" s="50" t="s">
        <v>51</v>
      </c>
      <c r="G88" s="77" t="s">
        <v>52</v>
      </c>
      <c r="H88" s="78" t="s">
        <v>180</v>
      </c>
      <c r="I88" s="79">
        <v>1.1000000000000001</v>
      </c>
      <c r="J88" s="79">
        <f t="shared" si="2"/>
        <v>252.30000000000004</v>
      </c>
      <c r="K88" s="80"/>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row>
    <row r="89" spans="1:234" ht="13.5" customHeight="1">
      <c r="A89" s="71">
        <f t="shared" si="4"/>
        <v>86</v>
      </c>
      <c r="B89" s="72" t="s">
        <v>12</v>
      </c>
      <c r="C89" s="73" t="s">
        <v>76</v>
      </c>
      <c r="D89" s="81" t="s">
        <v>181</v>
      </c>
      <c r="E89" s="83" t="s">
        <v>13</v>
      </c>
      <c r="F89" s="76" t="s">
        <v>14</v>
      </c>
      <c r="G89" s="51"/>
      <c r="H89" s="78" t="s">
        <v>182</v>
      </c>
      <c r="I89" s="79">
        <v>0.3</v>
      </c>
      <c r="J89" s="79">
        <f t="shared" si="2"/>
        <v>252.60000000000005</v>
      </c>
      <c r="K89" s="80" t="s">
        <v>183</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row>
    <row r="90" spans="1:234" ht="13.5" customHeight="1">
      <c r="A90" s="71">
        <f t="shared" si="4"/>
        <v>87</v>
      </c>
      <c r="B90" s="72" t="s">
        <v>12</v>
      </c>
      <c r="C90" s="73" t="s">
        <v>76</v>
      </c>
      <c r="D90" s="81" t="s">
        <v>184</v>
      </c>
      <c r="E90" s="75" t="s">
        <v>13</v>
      </c>
      <c r="F90" s="76" t="s">
        <v>14</v>
      </c>
      <c r="G90" s="77"/>
      <c r="H90" s="78" t="s">
        <v>182</v>
      </c>
      <c r="I90" s="79">
        <v>0.40000000000000568</v>
      </c>
      <c r="J90" s="79">
        <f t="shared" si="2"/>
        <v>253.00000000000006</v>
      </c>
      <c r="K90" s="82" t="s">
        <v>185</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row>
    <row r="91" spans="1:234" ht="13.5" customHeight="1">
      <c r="A91" s="71">
        <f t="shared" si="4"/>
        <v>88</v>
      </c>
      <c r="B91" s="72" t="s">
        <v>12</v>
      </c>
      <c r="C91" s="73" t="s">
        <v>76</v>
      </c>
      <c r="D91" s="81" t="s">
        <v>186</v>
      </c>
      <c r="E91" s="75"/>
      <c r="F91" s="73" t="s">
        <v>24</v>
      </c>
      <c r="G91" s="77"/>
      <c r="H91" s="78" t="s">
        <v>182</v>
      </c>
      <c r="I91" s="79">
        <v>2.5</v>
      </c>
      <c r="J91" s="79">
        <f t="shared" si="2"/>
        <v>255.50000000000006</v>
      </c>
      <c r="K91" s="82"/>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row>
    <row r="92" spans="1:234" ht="13.5" customHeight="1">
      <c r="A92" s="71">
        <f t="shared" si="4"/>
        <v>89</v>
      </c>
      <c r="B92" s="72" t="s">
        <v>12</v>
      </c>
      <c r="C92" s="73" t="s">
        <v>76</v>
      </c>
      <c r="D92" s="81" t="s">
        <v>187</v>
      </c>
      <c r="E92" s="83"/>
      <c r="F92" s="73" t="s">
        <v>24</v>
      </c>
      <c r="G92" s="77"/>
      <c r="H92" s="78" t="s">
        <v>20</v>
      </c>
      <c r="I92" s="79">
        <v>2.4000000000000061</v>
      </c>
      <c r="J92" s="79">
        <f t="shared" si="2"/>
        <v>257.90000000000009</v>
      </c>
      <c r="K92" s="80"/>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row>
    <row r="93" spans="1:234" ht="13.5" customHeight="1">
      <c r="A93" s="67">
        <f t="shared" si="4"/>
        <v>90</v>
      </c>
      <c r="B93" s="18" t="s">
        <v>17</v>
      </c>
      <c r="C93" s="26" t="s">
        <v>76</v>
      </c>
      <c r="D93" s="28"/>
      <c r="E93" s="29"/>
      <c r="F93" s="50" t="s">
        <v>51</v>
      </c>
      <c r="G93" s="51" t="s">
        <v>52</v>
      </c>
      <c r="H93" s="24" t="s">
        <v>188</v>
      </c>
      <c r="I93" s="68">
        <v>2.7</v>
      </c>
      <c r="J93" s="79">
        <f t="shared" si="2"/>
        <v>260.60000000000008</v>
      </c>
      <c r="K93" s="27"/>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row>
    <row r="94" spans="1:234" ht="13.5" customHeight="1">
      <c r="A94" s="58">
        <f t="shared" si="4"/>
        <v>91</v>
      </c>
      <c r="B94" s="59" t="s">
        <v>8</v>
      </c>
      <c r="C94" s="60"/>
      <c r="D94" s="96" t="s">
        <v>189</v>
      </c>
      <c r="E94" s="61"/>
      <c r="F94" s="69" t="s">
        <v>82</v>
      </c>
      <c r="G94" s="63"/>
      <c r="H94" s="64" t="s">
        <v>188</v>
      </c>
      <c r="I94" s="65">
        <v>1.399999999999977</v>
      </c>
      <c r="J94" s="65">
        <f>I94+J93</f>
        <v>262.00000000000006</v>
      </c>
      <c r="K94" s="70" t="s">
        <v>332</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row>
    <row r="95" spans="1:234" ht="13.5" customHeight="1">
      <c r="A95" s="71">
        <f t="shared" si="4"/>
        <v>92</v>
      </c>
      <c r="B95" s="72" t="s">
        <v>17</v>
      </c>
      <c r="C95" s="73" t="s">
        <v>76</v>
      </c>
      <c r="D95" s="74"/>
      <c r="E95" s="75" t="s">
        <v>13</v>
      </c>
      <c r="F95" s="76" t="s">
        <v>14</v>
      </c>
      <c r="G95" s="77"/>
      <c r="H95" s="78" t="s">
        <v>190</v>
      </c>
      <c r="I95" s="79">
        <v>0.8</v>
      </c>
      <c r="J95" s="79">
        <f>I95+J94</f>
        <v>262.80000000000007</v>
      </c>
      <c r="K95" s="80"/>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row>
    <row r="96" spans="1:234" ht="13.5" customHeight="1">
      <c r="A96" s="71">
        <f t="shared" si="4"/>
        <v>93</v>
      </c>
      <c r="B96" s="72" t="s">
        <v>12</v>
      </c>
      <c r="C96" s="73" t="s">
        <v>18</v>
      </c>
      <c r="D96" s="74"/>
      <c r="E96" s="75" t="s">
        <v>13</v>
      </c>
      <c r="F96" s="76" t="s">
        <v>14</v>
      </c>
      <c r="G96" s="77"/>
      <c r="H96" s="78" t="s">
        <v>59</v>
      </c>
      <c r="I96" s="79">
        <v>1.9</v>
      </c>
      <c r="J96" s="79">
        <f>I96+J95</f>
        <v>264.70000000000005</v>
      </c>
      <c r="K96" s="82" t="s">
        <v>191</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row>
    <row r="97" spans="1:234" ht="13.5" customHeight="1">
      <c r="A97" s="71">
        <f t="shared" si="4"/>
        <v>94</v>
      </c>
      <c r="B97" s="72" t="s">
        <v>31</v>
      </c>
      <c r="C97" s="73" t="s">
        <v>76</v>
      </c>
      <c r="D97" s="81" t="s">
        <v>67</v>
      </c>
      <c r="E97" s="83"/>
      <c r="F97" s="73" t="s">
        <v>24</v>
      </c>
      <c r="G97" s="51"/>
      <c r="H97" s="78" t="s">
        <v>192</v>
      </c>
      <c r="I97" s="79">
        <v>5.9</v>
      </c>
      <c r="J97" s="79">
        <f>I97+J96</f>
        <v>270.60000000000002</v>
      </c>
      <c r="K97" s="80"/>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row>
    <row r="98" spans="1:234" ht="13.5" customHeight="1">
      <c r="A98" s="71">
        <f t="shared" si="4"/>
        <v>95</v>
      </c>
      <c r="B98" s="72" t="s">
        <v>12</v>
      </c>
      <c r="C98" s="73" t="s">
        <v>76</v>
      </c>
      <c r="D98" s="81" t="s">
        <v>64</v>
      </c>
      <c r="E98" s="83"/>
      <c r="F98" s="73" t="s">
        <v>24</v>
      </c>
      <c r="G98" s="77"/>
      <c r="H98" s="78" t="s">
        <v>20</v>
      </c>
      <c r="I98" s="79">
        <v>1.5</v>
      </c>
      <c r="J98" s="79">
        <f t="shared" ref="J98:J111" si="5">I98+J97</f>
        <v>272.10000000000002</v>
      </c>
      <c r="K98" s="80" t="s">
        <v>193</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row>
    <row r="99" spans="1:234" ht="13.5" customHeight="1">
      <c r="A99" s="71">
        <f t="shared" si="4"/>
        <v>96</v>
      </c>
      <c r="B99" s="72" t="s">
        <v>12</v>
      </c>
      <c r="C99" s="73" t="s">
        <v>76</v>
      </c>
      <c r="D99" s="81" t="s">
        <v>61</v>
      </c>
      <c r="E99" s="83"/>
      <c r="F99" s="73" t="s">
        <v>24</v>
      </c>
      <c r="G99" s="77"/>
      <c r="H99" s="78" t="s">
        <v>192</v>
      </c>
      <c r="I99" s="79">
        <v>1.5</v>
      </c>
      <c r="J99" s="79">
        <f t="shared" si="5"/>
        <v>273.60000000000002</v>
      </c>
      <c r="K99" s="80"/>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row>
    <row r="100" spans="1:234" ht="13.5" customHeight="1">
      <c r="A100" s="71">
        <f t="shared" si="4"/>
        <v>97</v>
      </c>
      <c r="B100" s="72" t="s">
        <v>12</v>
      </c>
      <c r="C100" s="73" t="s">
        <v>76</v>
      </c>
      <c r="D100" s="81" t="s">
        <v>58</v>
      </c>
      <c r="E100" s="83"/>
      <c r="F100" s="73" t="s">
        <v>24</v>
      </c>
      <c r="G100" s="77"/>
      <c r="H100" s="78" t="s">
        <v>192</v>
      </c>
      <c r="I100" s="79">
        <v>1.6</v>
      </c>
      <c r="J100" s="79">
        <f t="shared" si="5"/>
        <v>275.20000000000005</v>
      </c>
      <c r="K100" s="80" t="s">
        <v>194</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row>
    <row r="101" spans="1:234" ht="13.5" customHeight="1">
      <c r="A101" s="71">
        <f t="shared" si="4"/>
        <v>98</v>
      </c>
      <c r="B101" s="72" t="s">
        <v>12</v>
      </c>
      <c r="C101" s="73" t="s">
        <v>76</v>
      </c>
      <c r="D101" s="81" t="s">
        <v>55</v>
      </c>
      <c r="E101" s="83"/>
      <c r="F101" s="73" t="s">
        <v>24</v>
      </c>
      <c r="G101" s="77"/>
      <c r="H101" s="78" t="s">
        <v>195</v>
      </c>
      <c r="I101" s="79">
        <v>4.7</v>
      </c>
      <c r="J101" s="79">
        <f t="shared" si="5"/>
        <v>279.90000000000003</v>
      </c>
      <c r="K101" s="80" t="s">
        <v>196</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row>
    <row r="102" spans="1:234" ht="13.5" customHeight="1">
      <c r="A102" s="71">
        <f t="shared" si="4"/>
        <v>99</v>
      </c>
      <c r="B102" s="72" t="s">
        <v>12</v>
      </c>
      <c r="C102" s="73" t="s">
        <v>76</v>
      </c>
      <c r="D102" s="81" t="s">
        <v>53</v>
      </c>
      <c r="E102" s="83"/>
      <c r="F102" s="50" t="s">
        <v>51</v>
      </c>
      <c r="G102" s="51" t="s">
        <v>52</v>
      </c>
      <c r="H102" s="78" t="s">
        <v>20</v>
      </c>
      <c r="I102" s="79">
        <v>0.6</v>
      </c>
      <c r="J102" s="79">
        <f t="shared" si="5"/>
        <v>280.50000000000006</v>
      </c>
      <c r="K102" s="82" t="s">
        <v>197</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row>
    <row r="103" spans="1:234" ht="13.5" customHeight="1">
      <c r="A103" s="71">
        <f t="shared" si="4"/>
        <v>100</v>
      </c>
      <c r="B103" s="72" t="s">
        <v>17</v>
      </c>
      <c r="C103" s="84"/>
      <c r="D103" s="81" t="s">
        <v>21</v>
      </c>
      <c r="E103" s="75" t="s">
        <v>13</v>
      </c>
      <c r="F103" s="76" t="s">
        <v>14</v>
      </c>
      <c r="G103" s="77"/>
      <c r="H103" s="78" t="s">
        <v>20</v>
      </c>
      <c r="I103" s="79">
        <v>0.3</v>
      </c>
      <c r="J103" s="79">
        <f t="shared" si="5"/>
        <v>280.80000000000007</v>
      </c>
      <c r="K103" s="82" t="s">
        <v>49</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34" ht="13.5" customHeight="1">
      <c r="A104" s="71">
        <f t="shared" si="4"/>
        <v>101</v>
      </c>
      <c r="B104" s="72" t="s">
        <v>12</v>
      </c>
      <c r="C104" s="84"/>
      <c r="D104" s="81" t="s">
        <v>21</v>
      </c>
      <c r="E104" s="83"/>
      <c r="F104" s="50" t="s">
        <v>51</v>
      </c>
      <c r="G104" s="51" t="s">
        <v>52</v>
      </c>
      <c r="H104" s="78" t="s">
        <v>20</v>
      </c>
      <c r="I104" s="79">
        <v>0.3</v>
      </c>
      <c r="J104" s="79">
        <f t="shared" si="5"/>
        <v>281.10000000000008</v>
      </c>
      <c r="K104" s="80"/>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row>
    <row r="105" spans="1:234" ht="13.5" customHeight="1">
      <c r="A105" s="71">
        <f t="shared" si="4"/>
        <v>102</v>
      </c>
      <c r="B105" s="72" t="s">
        <v>198</v>
      </c>
      <c r="C105" s="84"/>
      <c r="D105" s="81" t="s">
        <v>48</v>
      </c>
      <c r="E105" s="83"/>
      <c r="F105" s="73" t="s">
        <v>24</v>
      </c>
      <c r="G105" s="77"/>
      <c r="H105" s="78" t="s">
        <v>20</v>
      </c>
      <c r="I105" s="79">
        <v>0.1999999999999886</v>
      </c>
      <c r="J105" s="79">
        <f t="shared" si="5"/>
        <v>281.30000000000007</v>
      </c>
      <c r="K105" s="80" t="s">
        <v>199</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row>
    <row r="106" spans="1:234" ht="13.5" customHeight="1">
      <c r="A106" s="71">
        <f t="shared" si="4"/>
        <v>103</v>
      </c>
      <c r="B106" s="72" t="s">
        <v>12</v>
      </c>
      <c r="C106" s="73" t="s">
        <v>76</v>
      </c>
      <c r="D106" s="81" t="s">
        <v>45</v>
      </c>
      <c r="E106" s="83"/>
      <c r="F106" s="73" t="s">
        <v>24</v>
      </c>
      <c r="G106" s="77"/>
      <c r="H106" s="78" t="s">
        <v>20</v>
      </c>
      <c r="I106" s="79">
        <v>4.1000000000000227</v>
      </c>
      <c r="J106" s="79">
        <f t="shared" si="5"/>
        <v>285.40000000000009</v>
      </c>
      <c r="K106" s="82" t="s">
        <v>200</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row>
    <row r="107" spans="1:234" ht="13.5" customHeight="1">
      <c r="A107" s="71">
        <f t="shared" si="4"/>
        <v>104</v>
      </c>
      <c r="B107" s="72" t="s">
        <v>31</v>
      </c>
      <c r="C107" s="73" t="s">
        <v>76</v>
      </c>
      <c r="D107" s="81" t="s">
        <v>44</v>
      </c>
      <c r="E107" s="83"/>
      <c r="F107" s="50" t="s">
        <v>51</v>
      </c>
      <c r="G107" s="51" t="s">
        <v>52</v>
      </c>
      <c r="H107" s="78" t="s">
        <v>20</v>
      </c>
      <c r="I107" s="79">
        <v>2</v>
      </c>
      <c r="J107" s="79">
        <f t="shared" si="5"/>
        <v>287.40000000000009</v>
      </c>
      <c r="K107" s="82" t="s">
        <v>110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row>
    <row r="108" spans="1:234" ht="13.5" customHeight="1">
      <c r="A108" s="71">
        <f t="shared" si="4"/>
        <v>105</v>
      </c>
      <c r="B108" s="72" t="s">
        <v>12</v>
      </c>
      <c r="C108" s="73" t="s">
        <v>76</v>
      </c>
      <c r="D108" s="81" t="s">
        <v>41</v>
      </c>
      <c r="E108" s="83"/>
      <c r="F108" s="73" t="s">
        <v>24</v>
      </c>
      <c r="G108" s="77"/>
      <c r="H108" s="78" t="s">
        <v>20</v>
      </c>
      <c r="I108" s="79">
        <v>1.1000000000000001</v>
      </c>
      <c r="J108" s="79">
        <f t="shared" si="5"/>
        <v>288.50000000000011</v>
      </c>
      <c r="K108" s="82" t="s">
        <v>304</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row>
    <row r="109" spans="1:234" ht="13.5" customHeight="1">
      <c r="A109" s="71">
        <f t="shared" si="4"/>
        <v>106</v>
      </c>
      <c r="B109" s="72" t="s">
        <v>12</v>
      </c>
      <c r="C109" s="73" t="s">
        <v>76</v>
      </c>
      <c r="D109" s="81" t="s">
        <v>40</v>
      </c>
      <c r="E109" s="83"/>
      <c r="F109" s="50" t="s">
        <v>51</v>
      </c>
      <c r="G109" s="51" t="s">
        <v>52</v>
      </c>
      <c r="H109" s="78" t="s">
        <v>38</v>
      </c>
      <c r="I109" s="79">
        <v>2</v>
      </c>
      <c r="J109" s="79">
        <f t="shared" si="5"/>
        <v>290.50000000000011</v>
      </c>
      <c r="K109" s="80"/>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row>
    <row r="110" spans="1:234" ht="13.5" customHeight="1">
      <c r="A110" s="71">
        <f t="shared" si="4"/>
        <v>107</v>
      </c>
      <c r="B110" s="72" t="s">
        <v>87</v>
      </c>
      <c r="C110" s="73" t="s">
        <v>76</v>
      </c>
      <c r="D110" s="74"/>
      <c r="E110" s="83"/>
      <c r="F110" s="50" t="s">
        <v>51</v>
      </c>
      <c r="G110" s="51" t="s">
        <v>52</v>
      </c>
      <c r="H110" s="78" t="s">
        <v>20</v>
      </c>
      <c r="I110" s="79">
        <v>0.59999999999996589</v>
      </c>
      <c r="J110" s="79">
        <f t="shared" si="5"/>
        <v>291.10000000000008</v>
      </c>
      <c r="K110" s="82" t="s">
        <v>205</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row>
    <row r="111" spans="1:234" ht="13.5" customHeight="1">
      <c r="A111" s="71">
        <f t="shared" si="4"/>
        <v>108</v>
      </c>
      <c r="B111" s="72" t="s">
        <v>12</v>
      </c>
      <c r="C111" s="73" t="s">
        <v>18</v>
      </c>
      <c r="D111" s="81" t="s">
        <v>34</v>
      </c>
      <c r="E111" s="83"/>
      <c r="F111" s="73" t="s">
        <v>24</v>
      </c>
      <c r="G111" s="77"/>
      <c r="H111" s="78" t="s">
        <v>20</v>
      </c>
      <c r="I111" s="79">
        <v>1.8000000000000109</v>
      </c>
      <c r="J111" s="79">
        <f t="shared" si="5"/>
        <v>292.90000000000009</v>
      </c>
      <c r="K111" s="82" t="s">
        <v>206</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row>
    <row r="112" spans="1:234" ht="13.5" customHeight="1">
      <c r="A112" s="71">
        <f t="shared" si="4"/>
        <v>109</v>
      </c>
      <c r="B112" s="72" t="s">
        <v>12</v>
      </c>
      <c r="C112" s="73" t="s">
        <v>18</v>
      </c>
      <c r="D112" s="81" t="s">
        <v>207</v>
      </c>
      <c r="E112" s="83"/>
      <c r="F112" s="50" t="s">
        <v>51</v>
      </c>
      <c r="G112" s="51" t="s">
        <v>52</v>
      </c>
      <c r="H112" s="78" t="s">
        <v>20</v>
      </c>
      <c r="I112" s="79">
        <v>1.4000000000000341</v>
      </c>
      <c r="J112" s="79">
        <f>I112+J111</f>
        <v>294.30000000000013</v>
      </c>
      <c r="K112" s="80"/>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row>
    <row r="113" spans="1:234" ht="13.5" customHeight="1">
      <c r="A113" s="71">
        <f t="shared" si="4"/>
        <v>110</v>
      </c>
      <c r="B113" s="72" t="s">
        <v>12</v>
      </c>
      <c r="C113" s="73" t="s">
        <v>76</v>
      </c>
      <c r="D113" s="81" t="s">
        <v>26</v>
      </c>
      <c r="E113" s="83"/>
      <c r="F113" s="50" t="s">
        <v>51</v>
      </c>
      <c r="G113" s="51" t="s">
        <v>52</v>
      </c>
      <c r="H113" s="78" t="s">
        <v>20</v>
      </c>
      <c r="I113" s="79">
        <v>3.3</v>
      </c>
      <c r="J113" s="79">
        <f>I113+J112</f>
        <v>297.60000000000014</v>
      </c>
      <c r="K113" s="82" t="s">
        <v>208</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row>
    <row r="114" spans="1:234" ht="13.5" customHeight="1">
      <c r="A114" s="71">
        <f t="shared" si="4"/>
        <v>111</v>
      </c>
      <c r="B114" s="72" t="s">
        <v>12</v>
      </c>
      <c r="C114" s="73" t="s">
        <v>76</v>
      </c>
      <c r="D114" s="81" t="s">
        <v>23</v>
      </c>
      <c r="E114" s="83"/>
      <c r="F114" s="73" t="s">
        <v>24</v>
      </c>
      <c r="G114" s="77"/>
      <c r="H114" s="78" t="s">
        <v>20</v>
      </c>
      <c r="I114" s="79">
        <v>0.70000000000004547</v>
      </c>
      <c r="J114" s="79">
        <f t="shared" ref="J114:J117" si="6">I114+J113</f>
        <v>298.30000000000018</v>
      </c>
      <c r="K114" s="82" t="s">
        <v>209</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row>
    <row r="115" spans="1:234" ht="13.5" customHeight="1">
      <c r="A115" s="71">
        <f t="shared" si="4"/>
        <v>112</v>
      </c>
      <c r="B115" s="72" t="s">
        <v>17</v>
      </c>
      <c r="C115" s="73" t="s">
        <v>76</v>
      </c>
      <c r="D115" s="81" t="s">
        <v>210</v>
      </c>
      <c r="E115" s="83"/>
      <c r="F115" s="50" t="s">
        <v>51</v>
      </c>
      <c r="G115" s="51" t="s">
        <v>52</v>
      </c>
      <c r="H115" s="78" t="s">
        <v>20</v>
      </c>
      <c r="I115" s="79">
        <v>0.3</v>
      </c>
      <c r="J115" s="79">
        <f t="shared" si="6"/>
        <v>298.60000000000019</v>
      </c>
      <c r="K115" s="82" t="s">
        <v>211</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row>
    <row r="116" spans="1:234" ht="13.5" customHeight="1">
      <c r="A116" s="71">
        <f t="shared" si="4"/>
        <v>113</v>
      </c>
      <c r="B116" s="72" t="s">
        <v>68</v>
      </c>
      <c r="C116" s="73" t="s">
        <v>76</v>
      </c>
      <c r="D116" s="94" t="s">
        <v>19</v>
      </c>
      <c r="E116" s="75" t="s">
        <v>13</v>
      </c>
      <c r="F116" s="76" t="s">
        <v>14</v>
      </c>
      <c r="G116" s="77"/>
      <c r="H116" s="78" t="s">
        <v>20</v>
      </c>
      <c r="I116" s="79">
        <v>0.1000000000000227</v>
      </c>
      <c r="J116" s="79">
        <f t="shared" si="6"/>
        <v>298.70000000000022</v>
      </c>
      <c r="K116" s="80"/>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row>
    <row r="117" spans="1:234" ht="13.5" customHeight="1">
      <c r="A117" s="71">
        <f t="shared" si="4"/>
        <v>114</v>
      </c>
      <c r="B117" s="72" t="s">
        <v>68</v>
      </c>
      <c r="C117" s="73"/>
      <c r="D117" s="94"/>
      <c r="E117" s="75" t="s">
        <v>13</v>
      </c>
      <c r="F117" s="76" t="s">
        <v>14</v>
      </c>
      <c r="G117" s="77"/>
      <c r="H117" s="78" t="s">
        <v>20</v>
      </c>
      <c r="I117" s="79">
        <v>3.4</v>
      </c>
      <c r="J117" s="79">
        <f t="shared" si="6"/>
        <v>302.10000000000019</v>
      </c>
      <c r="K117" s="80"/>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row>
    <row r="118" spans="1:234" ht="13.5" customHeight="1">
      <c r="A118" s="71">
        <f t="shared" si="4"/>
        <v>115</v>
      </c>
      <c r="B118" s="124"/>
      <c r="C118" s="125"/>
      <c r="D118" s="123" t="s">
        <v>212</v>
      </c>
      <c r="E118" s="126"/>
      <c r="F118" s="127" t="s">
        <v>213</v>
      </c>
      <c r="G118" s="128"/>
      <c r="H118" s="129" t="s">
        <v>214</v>
      </c>
      <c r="I118" s="130">
        <v>0.5</v>
      </c>
      <c r="J118" s="130">
        <f>I118+J117</f>
        <v>302.60000000000019</v>
      </c>
      <c r="K118" s="131" t="s">
        <v>333</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row>
    <row r="119" spans="1:234" ht="13.5" customHeight="1">
      <c r="A119" s="30" t="s">
        <v>215</v>
      </c>
      <c r="B119" s="31"/>
      <c r="C119" s="31"/>
      <c r="D119" s="32"/>
      <c r="E119" s="32"/>
      <c r="F119" s="32"/>
      <c r="G119" s="32"/>
      <c r="H119" s="31"/>
      <c r="I119" s="33"/>
      <c r="J119" s="34"/>
      <c r="K119" s="35"/>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row>
    <row r="120" spans="1:234" ht="13.5" customHeight="1">
      <c r="A120" s="36" t="s">
        <v>216</v>
      </c>
      <c r="B120" s="1" t="s">
        <v>217</v>
      </c>
      <c r="C120" s="5"/>
      <c r="D120" s="5"/>
      <c r="E120" s="37"/>
      <c r="F120" s="5"/>
      <c r="G120" s="5"/>
      <c r="H120" s="5"/>
      <c r="I120" s="5"/>
      <c r="J120" s="5"/>
      <c r="K120" s="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row>
    <row r="121" spans="1:234" ht="13.5" customHeight="1">
      <c r="A121" s="5"/>
      <c r="B121" s="1" t="s">
        <v>218</v>
      </c>
      <c r="C121" s="5"/>
      <c r="D121" s="5"/>
      <c r="E121" s="37"/>
      <c r="F121" s="5"/>
      <c r="G121" s="5"/>
      <c r="H121" s="5"/>
      <c r="I121" s="5"/>
      <c r="J121" s="5"/>
      <c r="K121" s="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row>
    <row r="122" spans="1:234" ht="13.5" customHeight="1">
      <c r="A122" s="5"/>
      <c r="B122" s="38" t="s">
        <v>219</v>
      </c>
      <c r="C122" s="5"/>
      <c r="D122" s="5"/>
      <c r="E122" s="37"/>
      <c r="F122" s="5"/>
      <c r="G122" s="5"/>
      <c r="H122" s="5"/>
      <c r="I122" s="5"/>
      <c r="J122" s="5"/>
      <c r="K122" s="5"/>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row>
    <row r="123" spans="1:234" ht="13.5" customHeight="1">
      <c r="A123" s="5"/>
      <c r="B123" s="38" t="s">
        <v>226</v>
      </c>
      <c r="C123" s="5"/>
      <c r="E123" s="5"/>
      <c r="F123" s="5"/>
      <c r="G123" s="5"/>
      <c r="H123" s="5"/>
      <c r="I123" s="5"/>
      <c r="J123" s="5"/>
      <c r="K123" s="5"/>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row>
    <row r="124" spans="1:234" ht="13.5" customHeight="1">
      <c r="A124" s="5"/>
      <c r="B124" s="142" t="s">
        <v>336</v>
      </c>
      <c r="C124" s="5"/>
      <c r="E124" s="5"/>
      <c r="F124" s="5"/>
      <c r="G124" s="5"/>
      <c r="H124" s="5"/>
      <c r="I124" s="5"/>
      <c r="J124" s="5"/>
      <c r="K124" s="5"/>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row>
    <row r="125" spans="1:234" ht="13.5" customHeight="1">
      <c r="A125" s="5"/>
      <c r="B125" s="3"/>
      <c r="C125" s="5"/>
      <c r="D125" s="5"/>
      <c r="E125" s="5"/>
      <c r="F125" s="5"/>
      <c r="G125" s="5"/>
      <c r="H125" s="5"/>
      <c r="I125" s="5"/>
      <c r="J125" s="5"/>
      <c r="K125" s="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row>
    <row r="126" spans="1:234" ht="13.5" customHeight="1">
      <c r="B126" s="39" t="s">
        <v>311</v>
      </c>
      <c r="C126" s="41"/>
      <c r="D126" s="41"/>
      <c r="E126" s="41"/>
      <c r="F126" s="41"/>
      <c r="G126" s="41"/>
      <c r="H126" s="41"/>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row>
    <row r="127" spans="1:234" ht="13.5" customHeight="1">
      <c r="B127" s="38" t="s">
        <v>312</v>
      </c>
      <c r="C127" s="41"/>
      <c r="D127" s="41"/>
      <c r="E127" s="41"/>
      <c r="F127" s="41"/>
      <c r="G127" s="41"/>
      <c r="H127" s="41"/>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row>
    <row r="128" spans="1:234" ht="13.5" customHeight="1">
      <c r="B128" s="38" t="s">
        <v>334</v>
      </c>
      <c r="C128" s="41"/>
      <c r="D128" s="41"/>
      <c r="E128" s="41"/>
      <c r="F128" s="41"/>
      <c r="G128" s="41"/>
      <c r="H128" s="4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row>
    <row r="129" spans="1:234" ht="13.5" customHeight="1">
      <c r="B129" s="143" t="s">
        <v>335</v>
      </c>
      <c r="C129" s="41"/>
      <c r="D129" s="41"/>
      <c r="E129" s="41"/>
      <c r="F129" s="41"/>
      <c r="G129" s="41"/>
      <c r="H129" s="41"/>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row>
    <row r="130" spans="1:234" ht="13.5" customHeight="1">
      <c r="B130" s="38" t="s">
        <v>313</v>
      </c>
      <c r="C130" s="41"/>
      <c r="D130" s="41"/>
      <c r="E130" s="41"/>
      <c r="F130" s="41"/>
      <c r="G130" s="41"/>
      <c r="H130" s="41"/>
    </row>
    <row r="131" spans="1:234" ht="13.5" customHeight="1">
      <c r="B131" s="141" t="s">
        <v>338</v>
      </c>
      <c r="C131" s="41"/>
      <c r="D131" s="41"/>
      <c r="E131" s="41"/>
      <c r="F131" s="41"/>
      <c r="G131" s="41"/>
      <c r="H131" s="41"/>
    </row>
    <row r="132" spans="1:234" ht="13.5" customHeight="1">
      <c r="B132" s="38" t="s">
        <v>314</v>
      </c>
      <c r="C132" s="41"/>
      <c r="D132" s="41"/>
      <c r="E132" s="41"/>
      <c r="F132" s="41"/>
      <c r="G132" s="41"/>
      <c r="H132" s="41"/>
    </row>
    <row r="133" spans="1:234" ht="13.5" customHeight="1">
      <c r="B133" s="38" t="s">
        <v>315</v>
      </c>
      <c r="C133" s="41"/>
      <c r="D133" s="41"/>
      <c r="E133" s="41"/>
      <c r="F133" s="41"/>
      <c r="G133" s="41"/>
      <c r="H133" s="41"/>
    </row>
    <row r="134" spans="1:234" ht="13.5" customHeight="1">
      <c r="B134" s="38" t="s">
        <v>316</v>
      </c>
      <c r="C134" s="41"/>
      <c r="D134" s="41"/>
      <c r="E134" s="41"/>
      <c r="F134" s="41"/>
      <c r="G134" s="41"/>
      <c r="H134" s="41"/>
    </row>
    <row r="135" spans="1:234" ht="13.5" customHeight="1">
      <c r="B135" s="38"/>
      <c r="C135" s="41"/>
      <c r="D135" s="41"/>
      <c r="E135" s="41"/>
      <c r="F135" s="41"/>
      <c r="G135" s="41"/>
      <c r="H135" s="41"/>
    </row>
    <row r="136" spans="1:234" ht="13.5" customHeight="1">
      <c r="B136" s="39" t="s">
        <v>318</v>
      </c>
      <c r="C136" s="41"/>
      <c r="D136" s="41"/>
      <c r="E136" s="41"/>
      <c r="F136" s="41"/>
      <c r="G136" s="41"/>
      <c r="H136" s="41"/>
    </row>
    <row r="137" spans="1:234" ht="13.5" customHeight="1">
      <c r="A137" s="5"/>
      <c r="B137" s="138" t="s">
        <v>220</v>
      </c>
      <c r="C137" s="5"/>
      <c r="D137" s="5"/>
      <c r="E137" s="5"/>
      <c r="F137" s="5"/>
      <c r="G137" s="5"/>
      <c r="H137" s="5"/>
      <c r="I137" s="5"/>
      <c r="J137" s="5"/>
      <c r="K137" s="5"/>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row>
    <row r="138" spans="1:234" ht="13.5" customHeight="1">
      <c r="A138" s="5"/>
      <c r="B138" s="138" t="s">
        <v>221</v>
      </c>
      <c r="C138" s="5"/>
      <c r="D138" s="5"/>
      <c r="E138" s="5"/>
      <c r="F138" s="5"/>
      <c r="G138" s="5"/>
      <c r="H138" s="5"/>
      <c r="I138" s="5"/>
      <c r="J138" s="5"/>
      <c r="K138" s="5"/>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row>
    <row r="139" spans="1:234" ht="13.5" customHeight="1">
      <c r="A139" s="5"/>
      <c r="B139" s="138" t="s">
        <v>222</v>
      </c>
      <c r="C139" s="5"/>
      <c r="D139" s="5"/>
      <c r="E139" s="5"/>
      <c r="F139" s="5"/>
      <c r="G139" s="5"/>
      <c r="H139" s="5"/>
      <c r="I139" s="5"/>
      <c r="J139" s="5"/>
      <c r="K139" s="5"/>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row>
    <row r="140" spans="1:234" ht="13.5" customHeight="1">
      <c r="A140" s="5"/>
      <c r="B140" s="3"/>
      <c r="C140" s="5"/>
      <c r="D140" s="5"/>
      <c r="E140" s="5"/>
      <c r="F140" s="5"/>
      <c r="G140" s="5"/>
      <c r="H140" s="5"/>
      <c r="I140" s="5"/>
      <c r="J140" s="5"/>
      <c r="K140" s="5"/>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row>
    <row r="141" spans="1:234" ht="13.5" customHeight="1">
      <c r="A141" s="5"/>
      <c r="B141" s="39" t="s">
        <v>337</v>
      </c>
      <c r="C141" s="5"/>
      <c r="D141" s="5"/>
      <c r="E141" s="5"/>
      <c r="F141" s="5"/>
      <c r="G141" s="5"/>
      <c r="H141" s="5"/>
      <c r="I141" s="5"/>
      <c r="J141" s="5"/>
      <c r="K141" s="5"/>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row>
    <row r="142" spans="1:234" ht="13.5" customHeight="1">
      <c r="A142" s="5"/>
      <c r="B142" s="39" t="s">
        <v>224</v>
      </c>
      <c r="C142" s="5"/>
      <c r="D142" s="5"/>
      <c r="E142" s="5"/>
      <c r="F142" s="5"/>
      <c r="G142" s="5"/>
      <c r="H142" s="5"/>
      <c r="I142" s="5"/>
      <c r="J142" s="5"/>
      <c r="K142" s="5"/>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row>
    <row r="143" spans="1:234" ht="13.5" customHeight="1">
      <c r="A143" s="5"/>
      <c r="B143" s="5"/>
      <c r="C143" s="5"/>
      <c r="D143" s="5"/>
      <c r="E143" s="5"/>
      <c r="F143" s="5"/>
      <c r="G143" s="5"/>
      <c r="H143" s="5"/>
      <c r="I143" s="5"/>
      <c r="J143" s="5"/>
      <c r="K143" s="5"/>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row>
    <row r="144" spans="1:234" ht="13.5" customHeight="1">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row>
    <row r="145" spans="4:234" ht="13.5" customHeight="1">
      <c r="D145" s="49"/>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row>
    <row r="146" spans="4:234" ht="13.5" customHeight="1"/>
    <row r="147" spans="4:234" ht="13.5" customHeight="1"/>
    <row r="148" spans="4:234" ht="13.5" customHeight="1"/>
    <row r="149" spans="4:234" ht="13.5" customHeight="1"/>
    <row r="150" spans="4:234" ht="13.5" customHeight="1"/>
    <row r="151" spans="4:234" ht="13.5" customHeight="1"/>
  </sheetData>
  <phoneticPr fontId="10"/>
  <conditionalFormatting sqref="K5:K11 K14:K50 K79:K118 K53:K70 K76:K77">
    <cfRule type="cellIs" dxfId="4" priority="3" stopIfTrue="1" operator="lessThan">
      <formula>0</formula>
    </cfRule>
  </conditionalFormatting>
  <conditionalFormatting sqref="K51:K52">
    <cfRule type="cellIs" dxfId="3" priority="2" stopIfTrue="1" operator="lessThan">
      <formula>0</formula>
    </cfRule>
  </conditionalFormatting>
  <conditionalFormatting sqref="K71:K75">
    <cfRule type="cellIs" dxfId="2" priority="1" stopIfTrue="1" operator="lessThan">
      <formula>0</formula>
    </cfRule>
  </conditionalFormatting>
  <hyperlinks>
    <hyperlink ref="B124" r:id="rId1"/>
    <hyperlink ref="B129" r:id="rId2" display="https://ajtamagawa.org/2022brm/2022brm423/"/>
  </hyperlinks>
  <pageMargins left="0.14000000000000001" right="0.13" top="0.12" bottom="0.2" header="0.12" footer="0.2"/>
  <pageSetup paperSize="9" scale="79" fitToHeight="0" orientation="portrait" horizontalDpi="4294967293"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52"/>
  <sheetViews>
    <sheetView topLeftCell="A100" zoomScale="110" zoomScaleNormal="110" zoomScaleSheetLayoutView="98" workbookViewId="0">
      <selection activeCell="J76" sqref="J76"/>
    </sheetView>
  </sheetViews>
  <sheetFormatPr defaultColWidth="13.08984375" defaultRowHeight="13"/>
  <cols>
    <col min="1" max="1" width="4.90625" style="43" customWidth="1"/>
    <col min="2" max="2" width="3.1796875" style="43" customWidth="1"/>
    <col min="3" max="3" width="2.81640625" style="43" customWidth="1"/>
    <col min="4" max="4" width="44" style="43" bestFit="1" customWidth="1"/>
    <col min="5" max="5" width="3.1796875" style="43" customWidth="1"/>
    <col min="6" max="6" width="4.81640625" style="43" customWidth="1"/>
    <col min="7" max="7" width="3.1796875" style="43" customWidth="1"/>
    <col min="8" max="8" width="8.6328125" style="43" customWidth="1"/>
    <col min="9" max="9" width="4.90625" style="43" customWidth="1"/>
    <col min="10" max="10" width="7.08984375" style="43" customWidth="1"/>
    <col min="11" max="11" width="43.453125" style="43" customWidth="1"/>
    <col min="12" max="12" width="5.81640625" style="43" customWidth="1"/>
    <col min="13" max="234" width="13.08984375" style="43" customWidth="1"/>
  </cols>
  <sheetData>
    <row r="1" spans="1:234" ht="19.25" customHeight="1">
      <c r="A1" s="1" t="s">
        <v>0</v>
      </c>
      <c r="B1" s="2"/>
      <c r="C1" s="2"/>
      <c r="D1" s="3"/>
      <c r="E1" s="4"/>
      <c r="F1" s="4"/>
      <c r="G1" s="4"/>
      <c r="H1" s="44"/>
      <c r="I1" s="52"/>
      <c r="J1" s="53"/>
      <c r="K1" s="97" t="s">
        <v>308</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19.25" customHeight="1">
      <c r="A2" s="6" t="s">
        <v>1</v>
      </c>
      <c r="B2" s="7"/>
      <c r="C2" s="7"/>
      <c r="D2" s="8"/>
      <c r="E2" s="9"/>
      <c r="F2" s="9"/>
      <c r="G2" s="9"/>
      <c r="H2" s="10"/>
      <c r="I2" s="54"/>
      <c r="J2" s="54"/>
      <c r="K2" s="5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3.5" customHeight="1">
      <c r="A3" s="56"/>
      <c r="B3" s="11"/>
      <c r="C3" s="12"/>
      <c r="D3" s="13" t="s">
        <v>2</v>
      </c>
      <c r="E3" s="14"/>
      <c r="F3" s="15" t="s">
        <v>3</v>
      </c>
      <c r="G3" s="16"/>
      <c r="H3" s="17" t="s">
        <v>4</v>
      </c>
      <c r="I3" s="57" t="s">
        <v>5</v>
      </c>
      <c r="J3" s="57" t="s">
        <v>6</v>
      </c>
      <c r="K3" s="57" t="s">
        <v>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3.5" customHeight="1">
      <c r="A4" s="58">
        <v>1</v>
      </c>
      <c r="B4" s="59" t="s">
        <v>8</v>
      </c>
      <c r="C4" s="60"/>
      <c r="D4" s="96" t="s">
        <v>9</v>
      </c>
      <c r="E4" s="61"/>
      <c r="F4" s="62"/>
      <c r="G4" s="63"/>
      <c r="H4" s="64" t="s">
        <v>10</v>
      </c>
      <c r="I4" s="65">
        <v>0</v>
      </c>
      <c r="J4" s="65">
        <v>0</v>
      </c>
      <c r="K4" s="66" t="s">
        <v>11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34" ht="13.5" customHeight="1">
      <c r="A5" s="67">
        <f>A4+1</f>
        <v>2</v>
      </c>
      <c r="B5" s="18" t="s">
        <v>12</v>
      </c>
      <c r="C5" s="19"/>
      <c r="D5" s="20"/>
      <c r="E5" s="21" t="s">
        <v>13</v>
      </c>
      <c r="F5" s="22" t="s">
        <v>14</v>
      </c>
      <c r="G5" s="23"/>
      <c r="H5" s="24" t="s">
        <v>15</v>
      </c>
      <c r="I5" s="68">
        <v>0.8</v>
      </c>
      <c r="J5" s="68">
        <f>J4+I5</f>
        <v>0.8</v>
      </c>
      <c r="K5" s="25" t="s">
        <v>16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row>
    <row r="6" spans="1:234" ht="13.5" customHeight="1">
      <c r="A6" s="67">
        <f t="shared" ref="A6:A69" si="0">A5+1</f>
        <v>3</v>
      </c>
      <c r="B6" s="72" t="s">
        <v>17</v>
      </c>
      <c r="C6" s="73" t="s">
        <v>18</v>
      </c>
      <c r="D6" s="94" t="s">
        <v>19</v>
      </c>
      <c r="E6" s="75" t="s">
        <v>13</v>
      </c>
      <c r="F6" s="76" t="s">
        <v>14</v>
      </c>
      <c r="G6" s="77"/>
      <c r="H6" s="78" t="s">
        <v>20</v>
      </c>
      <c r="I6" s="79">
        <v>4.2</v>
      </c>
      <c r="J6" s="79">
        <f t="shared" ref="J6:J32" si="1">J5+I6</f>
        <v>5</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3.5" customHeight="1">
      <c r="A7" s="67">
        <f t="shared" si="0"/>
        <v>4</v>
      </c>
      <c r="B7" s="72" t="s">
        <v>17</v>
      </c>
      <c r="C7" s="84"/>
      <c r="D7" s="81" t="s">
        <v>21</v>
      </c>
      <c r="E7" s="75" t="s">
        <v>13</v>
      </c>
      <c r="F7" s="76" t="s">
        <v>14</v>
      </c>
      <c r="G7" s="77"/>
      <c r="H7" s="78" t="s">
        <v>20</v>
      </c>
      <c r="I7" s="79">
        <v>0.20000000000000021</v>
      </c>
      <c r="J7" s="79">
        <f t="shared" si="1"/>
        <v>5.2</v>
      </c>
      <c r="K7" s="82" t="s">
        <v>22</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3.5" customHeight="1">
      <c r="A8" s="67">
        <f t="shared" si="0"/>
        <v>5</v>
      </c>
      <c r="B8" s="72" t="s">
        <v>12</v>
      </c>
      <c r="C8" s="73" t="s">
        <v>18</v>
      </c>
      <c r="D8" s="81" t="s">
        <v>23</v>
      </c>
      <c r="E8" s="83"/>
      <c r="F8" s="73" t="s">
        <v>24</v>
      </c>
      <c r="G8" s="77"/>
      <c r="H8" s="78" t="s">
        <v>20</v>
      </c>
      <c r="I8" s="79">
        <v>0.20000000000000021</v>
      </c>
      <c r="J8" s="79">
        <f t="shared" si="1"/>
        <v>5.4</v>
      </c>
      <c r="K8" s="82" t="s">
        <v>25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234" ht="13.5" customHeight="1">
      <c r="A9" s="67">
        <f t="shared" si="0"/>
        <v>6</v>
      </c>
      <c r="B9" s="72" t="s">
        <v>12</v>
      </c>
      <c r="C9" s="73" t="s">
        <v>18</v>
      </c>
      <c r="D9" s="81" t="s">
        <v>26</v>
      </c>
      <c r="E9" s="75" t="s">
        <v>13</v>
      </c>
      <c r="F9" s="76" t="s">
        <v>14</v>
      </c>
      <c r="G9" s="77"/>
      <c r="H9" s="78" t="s">
        <v>27</v>
      </c>
      <c r="I9" s="79">
        <v>0.69999999999999929</v>
      </c>
      <c r="J9" s="79">
        <f t="shared" si="1"/>
        <v>6.1</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row>
    <row r="10" spans="1:234" ht="13.5" customHeight="1">
      <c r="A10" s="67">
        <f t="shared" si="0"/>
        <v>7</v>
      </c>
      <c r="B10" s="72" t="s">
        <v>28</v>
      </c>
      <c r="C10" s="73" t="s">
        <v>18</v>
      </c>
      <c r="D10" s="81" t="s">
        <v>29</v>
      </c>
      <c r="E10" s="75" t="s">
        <v>13</v>
      </c>
      <c r="F10" s="76" t="s">
        <v>14</v>
      </c>
      <c r="G10" s="77"/>
      <c r="H10" s="78" t="s">
        <v>20</v>
      </c>
      <c r="I10" s="79">
        <v>3.3</v>
      </c>
      <c r="J10" s="79">
        <f>J9+I10</f>
        <v>9.3999999999999986</v>
      </c>
      <c r="K10" s="82" t="s">
        <v>30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row>
    <row r="11" spans="1:234" ht="13.5" customHeight="1">
      <c r="A11" s="67">
        <f t="shared" si="0"/>
        <v>8</v>
      </c>
      <c r="B11" s="72" t="s">
        <v>31</v>
      </c>
      <c r="C11" s="73" t="s">
        <v>18</v>
      </c>
      <c r="D11" s="81" t="s">
        <v>32</v>
      </c>
      <c r="E11" s="83"/>
      <c r="F11" s="73" t="s">
        <v>24</v>
      </c>
      <c r="G11" s="77"/>
      <c r="H11" s="78" t="s">
        <v>20</v>
      </c>
      <c r="I11" s="79">
        <v>0.5</v>
      </c>
      <c r="J11" s="79">
        <f t="shared" si="1"/>
        <v>9.8999999999999986</v>
      </c>
      <c r="K11" s="82" t="s">
        <v>33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3.5" customHeight="1">
      <c r="A12" s="67">
        <f t="shared" si="0"/>
        <v>9</v>
      </c>
      <c r="B12" s="72" t="s">
        <v>12</v>
      </c>
      <c r="C12" s="73" t="s">
        <v>18</v>
      </c>
      <c r="D12" s="89" t="s">
        <v>34</v>
      </c>
      <c r="E12" s="90"/>
      <c r="F12" s="73" t="s">
        <v>24</v>
      </c>
      <c r="G12" s="77"/>
      <c r="H12" s="78" t="s">
        <v>20</v>
      </c>
      <c r="I12" s="79">
        <v>0.79999999999999893</v>
      </c>
      <c r="J12" s="79">
        <f t="shared" si="1"/>
        <v>10.699999999999998</v>
      </c>
      <c r="K12" s="91" t="s">
        <v>35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row>
    <row r="13" spans="1:234" ht="13.5" customHeight="1">
      <c r="A13" s="67">
        <f t="shared" si="0"/>
        <v>10</v>
      </c>
      <c r="B13" s="72" t="s">
        <v>17</v>
      </c>
      <c r="C13" s="73" t="s">
        <v>18</v>
      </c>
      <c r="D13" s="74"/>
      <c r="E13" s="75" t="s">
        <v>36</v>
      </c>
      <c r="F13" s="76" t="s">
        <v>37</v>
      </c>
      <c r="G13" s="77"/>
      <c r="H13" s="78" t="s">
        <v>38</v>
      </c>
      <c r="I13" s="79">
        <v>1.9</v>
      </c>
      <c r="J13" s="79">
        <f t="shared" si="1"/>
        <v>12.599999999999998</v>
      </c>
      <c r="K13" s="82" t="s">
        <v>39</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row>
    <row r="14" spans="1:234" ht="13.5" customHeight="1">
      <c r="A14" s="67">
        <f t="shared" si="0"/>
        <v>11</v>
      </c>
      <c r="B14" s="72" t="s">
        <v>12</v>
      </c>
      <c r="C14" s="73" t="s">
        <v>18</v>
      </c>
      <c r="D14" s="81" t="s">
        <v>40</v>
      </c>
      <c r="E14" s="75" t="s">
        <v>13</v>
      </c>
      <c r="F14" s="76" t="s">
        <v>14</v>
      </c>
      <c r="G14" s="77"/>
      <c r="H14" s="78" t="s">
        <v>20</v>
      </c>
      <c r="I14" s="79">
        <v>0.59999999999999964</v>
      </c>
      <c r="J14" s="79">
        <f t="shared" si="1"/>
        <v>13.199999999999998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row>
    <row r="15" spans="1:234" ht="13.5" customHeight="1">
      <c r="A15" s="67">
        <f t="shared" si="0"/>
        <v>12</v>
      </c>
      <c r="B15" s="72" t="s">
        <v>12</v>
      </c>
      <c r="C15" s="73" t="s">
        <v>18</v>
      </c>
      <c r="D15" s="81" t="s">
        <v>41</v>
      </c>
      <c r="E15" s="83"/>
      <c r="F15" s="73" t="s">
        <v>24</v>
      </c>
      <c r="G15" s="77"/>
      <c r="H15" s="78" t="s">
        <v>20</v>
      </c>
      <c r="I15" s="79">
        <v>2</v>
      </c>
      <c r="J15" s="79">
        <f t="shared" si="1"/>
        <v>15.199999999999998</v>
      </c>
      <c r="K15" s="82" t="s">
        <v>42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row>
    <row r="16" spans="1:234" ht="13.5" customHeight="1">
      <c r="A16" s="67">
        <f t="shared" si="0"/>
        <v>13</v>
      </c>
      <c r="B16" s="72" t="s">
        <v>17</v>
      </c>
      <c r="C16" s="73" t="s">
        <v>18</v>
      </c>
      <c r="D16" s="81" t="s">
        <v>44</v>
      </c>
      <c r="E16" s="75" t="s">
        <v>13</v>
      </c>
      <c r="F16" s="76" t="s">
        <v>14</v>
      </c>
      <c r="G16" s="77"/>
      <c r="H16" s="78" t="s">
        <v>20</v>
      </c>
      <c r="I16" s="79">
        <v>1.1000000000000001</v>
      </c>
      <c r="J16" s="79">
        <f t="shared" si="1"/>
        <v>16.299999999999997</v>
      </c>
      <c r="K16" s="80" t="s">
        <v>303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row>
    <row r="17" spans="1:234" ht="13.5" customHeight="1">
      <c r="A17" s="67">
        <f t="shared" si="0"/>
        <v>14</v>
      </c>
      <c r="B17" s="72" t="s">
        <v>12</v>
      </c>
      <c r="C17" s="73" t="s">
        <v>18</v>
      </c>
      <c r="D17" s="89" t="s">
        <v>45</v>
      </c>
      <c r="E17" s="90"/>
      <c r="F17" s="73" t="s">
        <v>24</v>
      </c>
      <c r="G17" s="77"/>
      <c r="H17" s="78" t="s">
        <v>20</v>
      </c>
      <c r="I17" s="79">
        <v>2</v>
      </c>
      <c r="J17" s="79">
        <f t="shared" si="1"/>
        <v>18.299999999999997</v>
      </c>
      <c r="K17" s="82" t="s">
        <v>46</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row>
    <row r="18" spans="1:234" ht="13.5" customHeight="1">
      <c r="A18" s="67">
        <f t="shared" si="0"/>
        <v>15</v>
      </c>
      <c r="B18" s="72" t="s">
        <v>47</v>
      </c>
      <c r="C18" s="84"/>
      <c r="D18" s="81" t="s">
        <v>48</v>
      </c>
      <c r="E18" s="83"/>
      <c r="F18" s="73" t="s">
        <v>24</v>
      </c>
      <c r="G18" s="77"/>
      <c r="H18" s="78" t="s">
        <v>20</v>
      </c>
      <c r="I18" s="79">
        <v>4.1000000000000014</v>
      </c>
      <c r="J18" s="79">
        <f t="shared" si="1"/>
        <v>22.4</v>
      </c>
      <c r="K18" s="82" t="s">
        <v>49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row>
    <row r="19" spans="1:234" ht="13.5" customHeight="1">
      <c r="A19" s="67">
        <f t="shared" si="0"/>
        <v>16</v>
      </c>
      <c r="B19" s="72" t="s">
        <v>12</v>
      </c>
      <c r="C19" s="84"/>
      <c r="D19" s="74"/>
      <c r="E19" s="75" t="s">
        <v>13</v>
      </c>
      <c r="F19" s="76" t="s">
        <v>14</v>
      </c>
      <c r="G19" s="77"/>
      <c r="H19" s="78" t="s">
        <v>20</v>
      </c>
      <c r="I19" s="79">
        <v>0.19999999999999929</v>
      </c>
      <c r="J19" s="79">
        <f t="shared" si="1"/>
        <v>22.599999999999998</v>
      </c>
      <c r="K19" s="82" t="s">
        <v>50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row>
    <row r="20" spans="1:234" ht="13.5" customHeight="1">
      <c r="A20" s="67">
        <f t="shared" si="0"/>
        <v>17</v>
      </c>
      <c r="B20" s="72" t="s">
        <v>31</v>
      </c>
      <c r="C20" s="84"/>
      <c r="D20" s="74"/>
      <c r="E20" s="83"/>
      <c r="F20" s="50" t="s">
        <v>51</v>
      </c>
      <c r="G20" s="51" t="s">
        <v>52</v>
      </c>
      <c r="H20" s="78" t="s">
        <v>20</v>
      </c>
      <c r="I20" s="79">
        <v>0.40000000000000208</v>
      </c>
      <c r="J20" s="79">
        <f t="shared" si="1"/>
        <v>23</v>
      </c>
      <c r="K20" s="8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row>
    <row r="21" spans="1:234" ht="13.5" customHeight="1">
      <c r="A21" s="67">
        <f t="shared" si="0"/>
        <v>18</v>
      </c>
      <c r="B21" s="72" t="s">
        <v>12</v>
      </c>
      <c r="C21" s="73" t="s">
        <v>18</v>
      </c>
      <c r="D21" s="81" t="s">
        <v>53</v>
      </c>
      <c r="E21" s="75" t="s">
        <v>13</v>
      </c>
      <c r="F21" s="76" t="s">
        <v>14</v>
      </c>
      <c r="G21" s="77"/>
      <c r="H21" s="78" t="s">
        <v>20</v>
      </c>
      <c r="I21" s="79">
        <v>0.19999999999999929</v>
      </c>
      <c r="J21" s="79">
        <f t="shared" si="1"/>
        <v>23.2</v>
      </c>
      <c r="K21" s="82" t="s">
        <v>54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row>
    <row r="22" spans="1:234" ht="13.5" customHeight="1">
      <c r="A22" s="67">
        <f t="shared" si="0"/>
        <v>19</v>
      </c>
      <c r="B22" s="72" t="s">
        <v>12</v>
      </c>
      <c r="C22" s="73" t="s">
        <v>18</v>
      </c>
      <c r="D22" s="81" t="s">
        <v>55</v>
      </c>
      <c r="E22" s="83"/>
      <c r="F22" s="73" t="s">
        <v>24</v>
      </c>
      <c r="G22" s="77"/>
      <c r="H22" s="78" t="s">
        <v>56</v>
      </c>
      <c r="I22" s="79">
        <v>0.6</v>
      </c>
      <c r="J22" s="79">
        <f t="shared" si="1"/>
        <v>23.8</v>
      </c>
      <c r="K22" s="82" t="s">
        <v>57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row>
    <row r="23" spans="1:234" ht="13.5" customHeight="1">
      <c r="A23" s="67">
        <f t="shared" si="0"/>
        <v>20</v>
      </c>
      <c r="B23" s="72" t="s">
        <v>12</v>
      </c>
      <c r="C23" s="73" t="s">
        <v>18</v>
      </c>
      <c r="D23" s="81" t="s">
        <v>58</v>
      </c>
      <c r="E23" s="83"/>
      <c r="F23" s="73" t="s">
        <v>24</v>
      </c>
      <c r="G23" s="77"/>
      <c r="H23" s="78" t="s">
        <v>59</v>
      </c>
      <c r="I23" s="79">
        <v>4.6000000000000014</v>
      </c>
      <c r="J23" s="79">
        <f t="shared" si="1"/>
        <v>28.400000000000002</v>
      </c>
      <c r="K23" s="80" t="s">
        <v>60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row>
    <row r="24" spans="1:234" ht="13.5" customHeight="1">
      <c r="A24" s="67">
        <f t="shared" si="0"/>
        <v>21</v>
      </c>
      <c r="B24" s="72" t="s">
        <v>12</v>
      </c>
      <c r="C24" s="73" t="s">
        <v>18</v>
      </c>
      <c r="D24" s="81" t="s">
        <v>61</v>
      </c>
      <c r="E24" s="83"/>
      <c r="F24" s="73" t="s">
        <v>24</v>
      </c>
      <c r="G24" s="77"/>
      <c r="H24" s="78" t="s">
        <v>62</v>
      </c>
      <c r="I24" s="79">
        <v>1.6999999999999991</v>
      </c>
      <c r="J24" s="79">
        <f t="shared" si="1"/>
        <v>30.1</v>
      </c>
      <c r="K24" s="82" t="s">
        <v>63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row>
    <row r="25" spans="1:234" ht="13.5" customHeight="1">
      <c r="A25" s="67">
        <f t="shared" si="0"/>
        <v>22</v>
      </c>
      <c r="B25" s="72" t="s">
        <v>12</v>
      </c>
      <c r="C25" s="73" t="s">
        <v>18</v>
      </c>
      <c r="D25" s="81" t="s">
        <v>64</v>
      </c>
      <c r="E25" s="83"/>
      <c r="F25" s="73" t="s">
        <v>24</v>
      </c>
      <c r="G25" s="77"/>
      <c r="H25" s="78" t="s">
        <v>59</v>
      </c>
      <c r="I25" s="79">
        <v>1.399999999999999</v>
      </c>
      <c r="J25" s="79">
        <f t="shared" si="1"/>
        <v>31.5</v>
      </c>
      <c r="K25" s="82" t="s">
        <v>65</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row>
    <row r="26" spans="1:234" ht="13.5" customHeight="1">
      <c r="A26" s="67">
        <f t="shared" si="0"/>
        <v>23</v>
      </c>
      <c r="B26" s="72" t="s">
        <v>66</v>
      </c>
      <c r="C26" s="73" t="s">
        <v>18</v>
      </c>
      <c r="D26" s="81" t="s">
        <v>67</v>
      </c>
      <c r="E26" s="75" t="s">
        <v>13</v>
      </c>
      <c r="F26" s="76" t="s">
        <v>14</v>
      </c>
      <c r="G26" s="77"/>
      <c r="H26" s="78" t="s">
        <v>59</v>
      </c>
      <c r="I26" s="79">
        <v>1.5999999999999981</v>
      </c>
      <c r="J26" s="79">
        <f t="shared" si="1"/>
        <v>33.1</v>
      </c>
      <c r="K26" s="80"/>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row>
    <row r="27" spans="1:234" ht="13.5" customHeight="1">
      <c r="A27" s="67">
        <f t="shared" si="0"/>
        <v>24</v>
      </c>
      <c r="B27" s="72" t="s">
        <v>17</v>
      </c>
      <c r="C27" s="73" t="s">
        <v>18</v>
      </c>
      <c r="D27" s="74"/>
      <c r="E27" s="83"/>
      <c r="F27" s="50" t="s">
        <v>51</v>
      </c>
      <c r="G27" s="51" t="s">
        <v>52</v>
      </c>
      <c r="H27" s="78" t="s">
        <v>59</v>
      </c>
      <c r="I27" s="79">
        <v>1.300000000000004</v>
      </c>
      <c r="J27" s="79">
        <f t="shared" si="1"/>
        <v>34.400000000000006</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row>
    <row r="28" spans="1:234" ht="13.5" customHeight="1">
      <c r="A28" s="67">
        <f t="shared" si="0"/>
        <v>25</v>
      </c>
      <c r="B28" s="72" t="s">
        <v>68</v>
      </c>
      <c r="C28" s="73" t="s">
        <v>18</v>
      </c>
      <c r="D28" s="74"/>
      <c r="E28" s="75" t="s">
        <v>13</v>
      </c>
      <c r="F28" s="76" t="s">
        <v>14</v>
      </c>
      <c r="G28" s="77"/>
      <c r="H28" s="78" t="s">
        <v>59</v>
      </c>
      <c r="I28" s="79">
        <v>9.9999999999994316E-2</v>
      </c>
      <c r="J28" s="79">
        <f t="shared" si="1"/>
        <v>34.5</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row>
    <row r="29" spans="1:234" ht="13.5" customHeight="1">
      <c r="A29" s="67">
        <f t="shared" si="0"/>
        <v>26</v>
      </c>
      <c r="B29" s="72" t="s">
        <v>12</v>
      </c>
      <c r="C29" s="73" t="s">
        <v>18</v>
      </c>
      <c r="D29" s="81" t="s">
        <v>69</v>
      </c>
      <c r="E29" s="83"/>
      <c r="F29" s="73" t="s">
        <v>24</v>
      </c>
      <c r="G29" s="77"/>
      <c r="H29" s="78" t="s">
        <v>59</v>
      </c>
      <c r="I29" s="79">
        <v>4.9000000000000004</v>
      </c>
      <c r="J29" s="79">
        <f t="shared" si="1"/>
        <v>39.4</v>
      </c>
      <c r="K29" s="92" t="s">
        <v>70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row>
    <row r="30" spans="1:234" ht="13.5" customHeight="1">
      <c r="A30" s="67">
        <f t="shared" si="0"/>
        <v>27</v>
      </c>
      <c r="B30" s="72" t="s">
        <v>66</v>
      </c>
      <c r="C30" s="73" t="s">
        <v>18</v>
      </c>
      <c r="D30" s="81" t="s">
        <v>71</v>
      </c>
      <c r="E30" s="83"/>
      <c r="F30" s="50" t="s">
        <v>72</v>
      </c>
      <c r="G30" s="51" t="s">
        <v>73</v>
      </c>
      <c r="H30" s="78" t="s">
        <v>59</v>
      </c>
      <c r="I30" s="79">
        <v>2.7000000000000028</v>
      </c>
      <c r="J30" s="79">
        <f t="shared" si="1"/>
        <v>42.1</v>
      </c>
      <c r="K30" s="82" t="s">
        <v>74</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row>
    <row r="31" spans="1:234" ht="13.5" customHeight="1">
      <c r="A31" s="67">
        <f t="shared" si="0"/>
        <v>28</v>
      </c>
      <c r="B31" s="72" t="s">
        <v>12</v>
      </c>
      <c r="C31" s="73" t="s">
        <v>18</v>
      </c>
      <c r="D31" s="74"/>
      <c r="E31" s="83"/>
      <c r="F31" s="50" t="s">
        <v>51</v>
      </c>
      <c r="G31" s="51" t="s">
        <v>52</v>
      </c>
      <c r="H31" s="78" t="s">
        <v>20</v>
      </c>
      <c r="I31" s="79">
        <v>0.5</v>
      </c>
      <c r="J31" s="79">
        <f t="shared" si="1"/>
        <v>42.6</v>
      </c>
      <c r="K31" s="82" t="s">
        <v>75</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row>
    <row r="32" spans="1:234" ht="13.5" customHeight="1">
      <c r="A32" s="67">
        <f t="shared" si="0"/>
        <v>29</v>
      </c>
      <c r="B32" s="72" t="s">
        <v>12</v>
      </c>
      <c r="C32" s="73" t="s">
        <v>76</v>
      </c>
      <c r="D32" s="81" t="s">
        <v>77</v>
      </c>
      <c r="E32" s="83"/>
      <c r="F32" s="73" t="s">
        <v>24</v>
      </c>
      <c r="G32" s="77"/>
      <c r="H32" s="78" t="s">
        <v>78</v>
      </c>
      <c r="I32" s="79">
        <v>0.1</v>
      </c>
      <c r="J32" s="79">
        <f t="shared" si="1"/>
        <v>42.7</v>
      </c>
      <c r="K32" s="82" t="s">
        <v>79</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row>
    <row r="33" spans="1:234" ht="13.5" customHeight="1">
      <c r="A33" s="58">
        <f t="shared" si="0"/>
        <v>30</v>
      </c>
      <c r="B33" s="59" t="s">
        <v>8</v>
      </c>
      <c r="C33" s="60"/>
      <c r="D33" s="96" t="s">
        <v>80</v>
      </c>
      <c r="E33" s="59" t="s">
        <v>81</v>
      </c>
      <c r="F33" s="69" t="s">
        <v>82</v>
      </c>
      <c r="G33" s="63"/>
      <c r="H33" s="64" t="s">
        <v>78</v>
      </c>
      <c r="I33" s="65">
        <v>0.1</v>
      </c>
      <c r="J33" s="65">
        <f>I33+J32</f>
        <v>42.800000000000004</v>
      </c>
      <c r="K33" s="70" t="s">
        <v>83</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row>
    <row r="34" spans="1:234" ht="13.5" customHeight="1">
      <c r="A34" s="67">
        <f t="shared" si="0"/>
        <v>31</v>
      </c>
      <c r="B34" s="72" t="s">
        <v>12</v>
      </c>
      <c r="C34" s="73" t="s">
        <v>76</v>
      </c>
      <c r="D34" s="81" t="s">
        <v>84</v>
      </c>
      <c r="E34" s="83"/>
      <c r="F34" s="73" t="s">
        <v>24</v>
      </c>
      <c r="G34" s="77"/>
      <c r="H34" s="78" t="s">
        <v>85</v>
      </c>
      <c r="I34" s="79">
        <v>2.5</v>
      </c>
      <c r="J34" s="79">
        <f>I34+J33</f>
        <v>45.300000000000004</v>
      </c>
      <c r="K34" s="82" t="s">
        <v>86</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row>
    <row r="35" spans="1:234" ht="13.5" customHeight="1">
      <c r="A35" s="67">
        <f t="shared" si="0"/>
        <v>32</v>
      </c>
      <c r="B35" s="72" t="s">
        <v>87</v>
      </c>
      <c r="C35" s="73" t="s">
        <v>76</v>
      </c>
      <c r="D35" s="81" t="s">
        <v>88</v>
      </c>
      <c r="E35" s="75" t="s">
        <v>36</v>
      </c>
      <c r="F35" s="76" t="s">
        <v>37</v>
      </c>
      <c r="G35" s="77"/>
      <c r="H35" s="78" t="s">
        <v>89</v>
      </c>
      <c r="I35" s="79">
        <v>1.600000000000001</v>
      </c>
      <c r="J35" s="79">
        <f t="shared" ref="J35:J94" si="2">I35+J34</f>
        <v>46.900000000000006</v>
      </c>
      <c r="K35" s="82" t="s">
        <v>90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row>
    <row r="36" spans="1:234" ht="13.5" customHeight="1">
      <c r="A36" s="67">
        <f t="shared" si="0"/>
        <v>33</v>
      </c>
      <c r="B36" s="72" t="s">
        <v>31</v>
      </c>
      <c r="C36" s="84"/>
      <c r="D36" s="74"/>
      <c r="E36" s="83"/>
      <c r="F36" s="50" t="s">
        <v>51</v>
      </c>
      <c r="G36" s="51" t="s">
        <v>52</v>
      </c>
      <c r="H36" s="78" t="s">
        <v>20</v>
      </c>
      <c r="I36" s="79">
        <v>3</v>
      </c>
      <c r="J36" s="79">
        <f t="shared" si="2"/>
        <v>49.900000000000006</v>
      </c>
      <c r="K36" s="82" t="s">
        <v>91</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row>
    <row r="37" spans="1:234" ht="13.5" customHeight="1">
      <c r="A37" s="67">
        <f t="shared" si="0"/>
        <v>34</v>
      </c>
      <c r="B37" s="72" t="s">
        <v>17</v>
      </c>
      <c r="C37" s="84"/>
      <c r="D37" s="81" t="s">
        <v>21</v>
      </c>
      <c r="E37" s="75" t="s">
        <v>13</v>
      </c>
      <c r="F37" s="76" t="s">
        <v>14</v>
      </c>
      <c r="G37" s="77"/>
      <c r="H37" s="78" t="s">
        <v>85</v>
      </c>
      <c r="I37" s="79">
        <v>1.2000000000000031</v>
      </c>
      <c r="J37" s="79">
        <f t="shared" si="2"/>
        <v>51.100000000000009</v>
      </c>
      <c r="K37" s="82" t="s">
        <v>92</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row>
    <row r="38" spans="1:234" ht="13.5" customHeight="1">
      <c r="A38" s="67">
        <f t="shared" si="0"/>
        <v>35</v>
      </c>
      <c r="B38" s="72" t="s">
        <v>8</v>
      </c>
      <c r="C38" s="84"/>
      <c r="D38" s="81" t="s">
        <v>93</v>
      </c>
      <c r="E38" s="83"/>
      <c r="F38" s="73" t="s">
        <v>24</v>
      </c>
      <c r="G38" s="77"/>
      <c r="H38" s="78" t="s">
        <v>94</v>
      </c>
      <c r="I38" s="79">
        <v>1</v>
      </c>
      <c r="J38" s="79">
        <f t="shared" si="2"/>
        <v>52.100000000000009</v>
      </c>
      <c r="K38" s="82" t="s">
        <v>95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row>
    <row r="39" spans="1:234" ht="13.5" customHeight="1">
      <c r="A39" s="67">
        <f t="shared" si="0"/>
        <v>36</v>
      </c>
      <c r="B39" s="72" t="s">
        <v>12</v>
      </c>
      <c r="C39" s="73" t="s">
        <v>76</v>
      </c>
      <c r="D39" s="74"/>
      <c r="E39" s="75" t="s">
        <v>13</v>
      </c>
      <c r="F39" s="76" t="s">
        <v>14</v>
      </c>
      <c r="G39" s="77"/>
      <c r="H39" s="78" t="s">
        <v>96</v>
      </c>
      <c r="I39" s="79">
        <v>2</v>
      </c>
      <c r="J39" s="79">
        <f t="shared" si="2"/>
        <v>54.100000000000009</v>
      </c>
      <c r="K39" s="122" t="s">
        <v>97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row>
    <row r="40" spans="1:234" ht="13.5" customHeight="1">
      <c r="A40" s="67">
        <f t="shared" si="0"/>
        <v>37</v>
      </c>
      <c r="B40" s="72" t="s">
        <v>87</v>
      </c>
      <c r="C40" s="84"/>
      <c r="D40" s="74"/>
      <c r="E40" s="83"/>
      <c r="F40" s="50" t="s">
        <v>72</v>
      </c>
      <c r="G40" s="51" t="s">
        <v>73</v>
      </c>
      <c r="H40" s="78" t="s">
        <v>96</v>
      </c>
      <c r="I40" s="79">
        <v>9.1999999999999993</v>
      </c>
      <c r="J40" s="79">
        <f t="shared" si="2"/>
        <v>63.300000000000011</v>
      </c>
      <c r="K40" s="122" t="s">
        <v>98</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row>
    <row r="41" spans="1:234" ht="13.5" customHeight="1">
      <c r="A41" s="67">
        <f t="shared" si="0"/>
        <v>38</v>
      </c>
      <c r="B41" s="72" t="s">
        <v>8</v>
      </c>
      <c r="C41" s="84"/>
      <c r="D41" s="81" t="s">
        <v>99</v>
      </c>
      <c r="E41" s="83"/>
      <c r="F41" s="73" t="s">
        <v>24</v>
      </c>
      <c r="G41" s="77"/>
      <c r="H41" s="78" t="s">
        <v>96</v>
      </c>
      <c r="I41" s="79">
        <v>4.3</v>
      </c>
      <c r="J41" s="79">
        <f t="shared" si="2"/>
        <v>67.600000000000009</v>
      </c>
      <c r="K41" s="122" t="s">
        <v>100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row>
    <row r="42" spans="1:234" ht="13.5" customHeight="1">
      <c r="A42" s="67">
        <f t="shared" si="0"/>
        <v>39</v>
      </c>
      <c r="B42" s="72" t="s">
        <v>87</v>
      </c>
      <c r="C42" s="84"/>
      <c r="D42" s="74"/>
      <c r="E42" s="75" t="s">
        <v>36</v>
      </c>
      <c r="F42" s="76" t="s">
        <v>37</v>
      </c>
      <c r="G42" s="77"/>
      <c r="H42" s="78" t="s">
        <v>96</v>
      </c>
      <c r="I42" s="79">
        <v>0.8</v>
      </c>
      <c r="J42" s="79">
        <f t="shared" si="2"/>
        <v>68.400000000000006</v>
      </c>
      <c r="K42" s="122" t="s">
        <v>101</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row>
    <row r="43" spans="1:234" ht="13.5" customHeight="1">
      <c r="A43" s="67">
        <f t="shared" si="0"/>
        <v>40</v>
      </c>
      <c r="B43" s="72" t="s">
        <v>17</v>
      </c>
      <c r="C43" s="73" t="s">
        <v>18</v>
      </c>
      <c r="D43" s="81" t="s">
        <v>102</v>
      </c>
      <c r="E43" s="75" t="s">
        <v>13</v>
      </c>
      <c r="F43" s="76" t="s">
        <v>14</v>
      </c>
      <c r="G43" s="77"/>
      <c r="H43" s="78" t="s">
        <v>103</v>
      </c>
      <c r="I43" s="79">
        <v>4</v>
      </c>
      <c r="J43" s="79">
        <f t="shared" si="2"/>
        <v>72.400000000000006</v>
      </c>
      <c r="K43" s="122" t="s">
        <v>104</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row>
    <row r="44" spans="1:234" ht="13.5" customHeight="1">
      <c r="A44" s="67">
        <f t="shared" si="0"/>
        <v>41</v>
      </c>
      <c r="B44" s="72" t="s">
        <v>8</v>
      </c>
      <c r="C44" s="84"/>
      <c r="D44" s="81" t="s">
        <v>105</v>
      </c>
      <c r="E44" s="83"/>
      <c r="F44" s="73" t="s">
        <v>24</v>
      </c>
      <c r="G44" s="77"/>
      <c r="H44" s="78" t="s">
        <v>103</v>
      </c>
      <c r="I44" s="79">
        <v>3.7999999999999972</v>
      </c>
      <c r="J44" s="79">
        <f t="shared" si="2"/>
        <v>76.2</v>
      </c>
      <c r="K44" s="122" t="s">
        <v>106</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row>
    <row r="45" spans="1:234" ht="13.5" customHeight="1">
      <c r="A45" s="67">
        <f t="shared" si="0"/>
        <v>42</v>
      </c>
      <c r="B45" s="72" t="s">
        <v>12</v>
      </c>
      <c r="C45" s="73" t="s">
        <v>76</v>
      </c>
      <c r="D45" s="81" t="s">
        <v>107</v>
      </c>
      <c r="E45" s="83"/>
      <c r="F45" s="73" t="s">
        <v>24</v>
      </c>
      <c r="G45" s="77"/>
      <c r="H45" s="78" t="s">
        <v>103</v>
      </c>
      <c r="I45" s="79">
        <v>6</v>
      </c>
      <c r="J45" s="79">
        <f t="shared" si="2"/>
        <v>82.2</v>
      </c>
      <c r="K45" s="92" t="s">
        <v>108</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row>
    <row r="46" spans="1:234" ht="13.5" customHeight="1">
      <c r="A46" s="67">
        <f t="shared" si="0"/>
        <v>43</v>
      </c>
      <c r="B46" s="72" t="s">
        <v>12</v>
      </c>
      <c r="C46" s="73" t="s">
        <v>76</v>
      </c>
      <c r="D46" s="81" t="s">
        <v>109</v>
      </c>
      <c r="E46" s="83"/>
      <c r="F46" s="50" t="s">
        <v>51</v>
      </c>
      <c r="G46" s="51" t="s">
        <v>52</v>
      </c>
      <c r="H46" s="78" t="s">
        <v>103</v>
      </c>
      <c r="I46" s="79">
        <v>0.5</v>
      </c>
      <c r="J46" s="79">
        <f t="shared" si="2"/>
        <v>82.7</v>
      </c>
      <c r="K46" s="82" t="s">
        <v>110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row>
    <row r="47" spans="1:234" ht="13.5" customHeight="1">
      <c r="A47" s="67">
        <f t="shared" si="0"/>
        <v>44</v>
      </c>
      <c r="B47" s="72" t="s">
        <v>68</v>
      </c>
      <c r="C47" s="84"/>
      <c r="D47" s="74"/>
      <c r="E47" s="75" t="s">
        <v>36</v>
      </c>
      <c r="F47" s="76" t="s">
        <v>37</v>
      </c>
      <c r="G47" s="77"/>
      <c r="H47" s="78" t="s">
        <v>103</v>
      </c>
      <c r="I47" s="79">
        <v>2.7999999999999972</v>
      </c>
      <c r="J47" s="79">
        <f t="shared" si="2"/>
        <v>85.5</v>
      </c>
      <c r="K47" s="82" t="s">
        <v>111</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ht="13.5" customHeight="1">
      <c r="A48" s="67">
        <f t="shared" si="0"/>
        <v>45</v>
      </c>
      <c r="B48" s="72" t="s">
        <v>17</v>
      </c>
      <c r="C48" s="73" t="s">
        <v>76</v>
      </c>
      <c r="D48" s="81" t="s">
        <v>112</v>
      </c>
      <c r="E48" s="75" t="s">
        <v>13</v>
      </c>
      <c r="F48" s="76" t="s">
        <v>14</v>
      </c>
      <c r="G48" s="77"/>
      <c r="H48" s="78" t="s">
        <v>103</v>
      </c>
      <c r="I48" s="79">
        <v>3</v>
      </c>
      <c r="J48" s="79">
        <f t="shared" si="2"/>
        <v>88.5</v>
      </c>
      <c r="K48" s="8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ht="13.5" customHeight="1">
      <c r="A49" s="67">
        <f t="shared" si="0"/>
        <v>46</v>
      </c>
      <c r="B49" s="72" t="s">
        <v>17</v>
      </c>
      <c r="C49" s="73" t="s">
        <v>76</v>
      </c>
      <c r="D49" s="81" t="s">
        <v>113</v>
      </c>
      <c r="E49" s="75" t="s">
        <v>13</v>
      </c>
      <c r="F49" s="76" t="s">
        <v>14</v>
      </c>
      <c r="G49" s="77"/>
      <c r="H49" s="78" t="s">
        <v>103</v>
      </c>
      <c r="I49" s="79">
        <v>4.8</v>
      </c>
      <c r="J49" s="79">
        <f t="shared" si="2"/>
        <v>93.3</v>
      </c>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234" ht="13.5" customHeight="1">
      <c r="A50" s="58">
        <f t="shared" si="0"/>
        <v>47</v>
      </c>
      <c r="B50" s="59" t="s">
        <v>8</v>
      </c>
      <c r="C50" s="60"/>
      <c r="D50" s="96" t="s">
        <v>114</v>
      </c>
      <c r="E50" s="59" t="s">
        <v>81</v>
      </c>
      <c r="F50" s="69" t="s">
        <v>82</v>
      </c>
      <c r="G50" s="63"/>
      <c r="H50" s="64" t="s">
        <v>103</v>
      </c>
      <c r="I50" s="65">
        <v>2.9</v>
      </c>
      <c r="J50" s="65">
        <f>I50+J49</f>
        <v>96.2</v>
      </c>
      <c r="K50" s="70" t="s">
        <v>115</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row>
    <row r="51" spans="1:234" ht="13.5" customHeight="1">
      <c r="A51" s="67">
        <f t="shared" si="0"/>
        <v>48</v>
      </c>
      <c r="B51" s="72" t="s">
        <v>12</v>
      </c>
      <c r="C51" s="73" t="s">
        <v>76</v>
      </c>
      <c r="D51" s="81" t="s">
        <v>116</v>
      </c>
      <c r="E51" s="75"/>
      <c r="F51" s="50" t="s">
        <v>51</v>
      </c>
      <c r="G51" s="51" t="s">
        <v>52</v>
      </c>
      <c r="H51" s="78" t="s">
        <v>117</v>
      </c>
      <c r="I51" s="79">
        <v>2</v>
      </c>
      <c r="J51" s="79">
        <f t="shared" si="2"/>
        <v>98.2</v>
      </c>
      <c r="K51" s="92" t="s">
        <v>323</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row>
    <row r="52" spans="1:234" ht="13.5" customHeight="1">
      <c r="A52" s="67">
        <f t="shared" si="0"/>
        <v>49</v>
      </c>
      <c r="B52" s="72" t="s">
        <v>17</v>
      </c>
      <c r="C52" s="73" t="s">
        <v>76</v>
      </c>
      <c r="D52" s="81" t="s">
        <v>118</v>
      </c>
      <c r="E52" s="75" t="s">
        <v>13</v>
      </c>
      <c r="F52" s="76" t="s">
        <v>14</v>
      </c>
      <c r="G52" s="77"/>
      <c r="H52" s="78" t="s">
        <v>119</v>
      </c>
      <c r="I52" s="79">
        <v>1.8</v>
      </c>
      <c r="J52" s="79">
        <f t="shared" si="2"/>
        <v>100</v>
      </c>
      <c r="K52" s="9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row>
    <row r="53" spans="1:234" ht="13.5" customHeight="1">
      <c r="A53" s="67">
        <f t="shared" si="0"/>
        <v>50</v>
      </c>
      <c r="B53" s="72" t="s">
        <v>8</v>
      </c>
      <c r="C53" s="84"/>
      <c r="D53" s="81" t="s">
        <v>120</v>
      </c>
      <c r="E53" s="83"/>
      <c r="F53" s="73" t="s">
        <v>24</v>
      </c>
      <c r="G53" s="77"/>
      <c r="H53" s="78" t="s">
        <v>119</v>
      </c>
      <c r="I53" s="79">
        <v>11.1</v>
      </c>
      <c r="J53" s="79">
        <f t="shared" si="2"/>
        <v>111.1</v>
      </c>
      <c r="K53" s="82"/>
      <c r="L53" s="46"/>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row>
    <row r="54" spans="1:234" ht="13.5" customHeight="1">
      <c r="A54" s="67">
        <f t="shared" si="0"/>
        <v>51</v>
      </c>
      <c r="B54" s="72" t="s">
        <v>17</v>
      </c>
      <c r="C54" s="84"/>
      <c r="D54" s="74"/>
      <c r="E54" s="75" t="s">
        <v>13</v>
      </c>
      <c r="F54" s="76" t="s">
        <v>14</v>
      </c>
      <c r="G54" s="77"/>
      <c r="H54" s="78" t="s">
        <v>121</v>
      </c>
      <c r="I54" s="79">
        <v>5.6</v>
      </c>
      <c r="J54" s="79">
        <f t="shared" si="2"/>
        <v>116.69999999999999</v>
      </c>
      <c r="K54" s="82"/>
      <c r="L54" s="46"/>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row>
    <row r="55" spans="1:234" ht="13.5" customHeight="1">
      <c r="A55" s="67">
        <f t="shared" si="0"/>
        <v>52</v>
      </c>
      <c r="B55" s="72" t="s">
        <v>68</v>
      </c>
      <c r="C55" s="84"/>
      <c r="D55" s="74"/>
      <c r="E55" s="75"/>
      <c r="F55" s="73" t="s">
        <v>24</v>
      </c>
      <c r="G55" s="77"/>
      <c r="H55" s="78" t="s">
        <v>103</v>
      </c>
      <c r="I55" s="79">
        <v>10.7</v>
      </c>
      <c r="J55" s="79">
        <f t="shared" si="2"/>
        <v>127.39999999999999</v>
      </c>
      <c r="K55" s="92" t="s">
        <v>122</v>
      </c>
      <c r="L55" s="46"/>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row>
    <row r="56" spans="1:234" ht="13.5" customHeight="1">
      <c r="A56" s="67">
        <f t="shared" si="0"/>
        <v>53</v>
      </c>
      <c r="B56" s="72" t="s">
        <v>8</v>
      </c>
      <c r="C56" s="84"/>
      <c r="D56" s="81" t="s">
        <v>123</v>
      </c>
      <c r="E56" s="83"/>
      <c r="F56" s="73" t="s">
        <v>24</v>
      </c>
      <c r="G56" s="77"/>
      <c r="H56" s="78" t="s">
        <v>103</v>
      </c>
      <c r="I56" s="79">
        <v>6</v>
      </c>
      <c r="J56" s="79">
        <f t="shared" si="2"/>
        <v>133.39999999999998</v>
      </c>
      <c r="K56" s="82" t="s">
        <v>124</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row>
    <row r="57" spans="1:234" ht="13.5" customHeight="1">
      <c r="A57" s="67">
        <f t="shared" si="0"/>
        <v>54</v>
      </c>
      <c r="B57" s="72" t="s">
        <v>31</v>
      </c>
      <c r="C57" s="84"/>
      <c r="D57" s="74"/>
      <c r="E57" s="83"/>
      <c r="F57" s="50" t="s">
        <v>51</v>
      </c>
      <c r="G57" s="51" t="s">
        <v>52</v>
      </c>
      <c r="H57" s="78" t="s">
        <v>125</v>
      </c>
      <c r="I57" s="79">
        <v>7.1</v>
      </c>
      <c r="J57" s="79">
        <f t="shared" si="2"/>
        <v>140.49999999999997</v>
      </c>
      <c r="K57" s="82" t="s">
        <v>126</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row>
    <row r="58" spans="1:234" ht="13.5" customHeight="1">
      <c r="A58" s="67">
        <f t="shared" si="0"/>
        <v>55</v>
      </c>
      <c r="B58" s="72" t="s">
        <v>31</v>
      </c>
      <c r="C58" s="84"/>
      <c r="D58" s="81" t="s">
        <v>127</v>
      </c>
      <c r="E58" s="83"/>
      <c r="F58" s="73" t="s">
        <v>24</v>
      </c>
      <c r="G58" s="77"/>
      <c r="H58" s="78" t="s">
        <v>125</v>
      </c>
      <c r="I58" s="79">
        <v>2.9</v>
      </c>
      <c r="J58" s="79">
        <f t="shared" si="2"/>
        <v>143.39999999999998</v>
      </c>
      <c r="K58" s="88" t="s">
        <v>128</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row>
    <row r="59" spans="1:234" ht="13.5" customHeight="1">
      <c r="A59" s="67">
        <f t="shared" si="0"/>
        <v>56</v>
      </c>
      <c r="B59" s="72" t="s">
        <v>8</v>
      </c>
      <c r="C59" s="84"/>
      <c r="D59" s="81" t="s">
        <v>129</v>
      </c>
      <c r="E59" s="83"/>
      <c r="F59" s="73" t="s">
        <v>24</v>
      </c>
      <c r="G59" s="77"/>
      <c r="H59" s="78" t="s">
        <v>125</v>
      </c>
      <c r="I59" s="79">
        <v>3.3000000000000109</v>
      </c>
      <c r="J59" s="79">
        <f t="shared" si="2"/>
        <v>146.69999999999999</v>
      </c>
      <c r="K59" s="80"/>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row>
    <row r="60" spans="1:234" ht="13.5" customHeight="1">
      <c r="A60" s="67">
        <f t="shared" si="0"/>
        <v>57</v>
      </c>
      <c r="B60" s="72" t="s">
        <v>31</v>
      </c>
      <c r="C60" s="84"/>
      <c r="D60" s="74"/>
      <c r="E60" s="83"/>
      <c r="F60" s="73" t="s">
        <v>24</v>
      </c>
      <c r="G60" s="77"/>
      <c r="H60" s="78" t="s">
        <v>125</v>
      </c>
      <c r="I60" s="79">
        <v>1.600000000000023</v>
      </c>
      <c r="J60" s="79">
        <f t="shared" si="2"/>
        <v>148.30000000000001</v>
      </c>
      <c r="K60" s="122" t="s">
        <v>130</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row>
    <row r="61" spans="1:234" ht="13.5" customHeight="1">
      <c r="A61" s="67">
        <f t="shared" si="0"/>
        <v>58</v>
      </c>
      <c r="B61" s="72" t="s">
        <v>17</v>
      </c>
      <c r="C61" s="84"/>
      <c r="D61" s="81" t="s">
        <v>21</v>
      </c>
      <c r="E61" s="83"/>
      <c r="F61" s="50" t="s">
        <v>51</v>
      </c>
      <c r="G61" s="51" t="s">
        <v>52</v>
      </c>
      <c r="H61" s="78" t="s">
        <v>125</v>
      </c>
      <c r="I61" s="79">
        <v>3.1</v>
      </c>
      <c r="J61" s="79">
        <f t="shared" si="2"/>
        <v>151.4</v>
      </c>
      <c r="K61" s="82" t="s">
        <v>131</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ht="33">
      <c r="A62" s="58">
        <f t="shared" si="0"/>
        <v>59</v>
      </c>
      <c r="B62" s="59" t="s">
        <v>8</v>
      </c>
      <c r="C62" s="60"/>
      <c r="D62" s="96" t="s">
        <v>132</v>
      </c>
      <c r="E62" s="59" t="s">
        <v>133</v>
      </c>
      <c r="F62" s="69" t="s">
        <v>82</v>
      </c>
      <c r="G62" s="63"/>
      <c r="H62" s="64" t="s">
        <v>125</v>
      </c>
      <c r="I62" s="65">
        <v>2.0999999999999939</v>
      </c>
      <c r="J62" s="65">
        <f>I62+J61</f>
        <v>153.5</v>
      </c>
      <c r="K62" s="95" t="s">
        <v>134</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ht="13.5" customHeight="1">
      <c r="A63" s="67">
        <f t="shared" si="0"/>
        <v>60</v>
      </c>
      <c r="B63" s="72" t="s">
        <v>17</v>
      </c>
      <c r="C63" s="84"/>
      <c r="D63" s="81" t="s">
        <v>21</v>
      </c>
      <c r="E63" s="75" t="s">
        <v>13</v>
      </c>
      <c r="F63" s="76" t="s">
        <v>14</v>
      </c>
      <c r="G63" s="77"/>
      <c r="H63" s="78" t="s">
        <v>125</v>
      </c>
      <c r="I63" s="79">
        <v>4.5999999999999996</v>
      </c>
      <c r="J63" s="79">
        <f t="shared" si="2"/>
        <v>158.1</v>
      </c>
      <c r="K63" s="80"/>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ht="13.5" customHeight="1">
      <c r="A64" s="67">
        <f t="shared" si="0"/>
        <v>61</v>
      </c>
      <c r="B64" s="72" t="s">
        <v>17</v>
      </c>
      <c r="C64" s="73" t="s">
        <v>76</v>
      </c>
      <c r="D64" s="74"/>
      <c r="E64" s="75" t="s">
        <v>13</v>
      </c>
      <c r="F64" s="76" t="s">
        <v>14</v>
      </c>
      <c r="G64" s="77"/>
      <c r="H64" s="78" t="s">
        <v>125</v>
      </c>
      <c r="I64" s="79">
        <v>0.9</v>
      </c>
      <c r="J64" s="79">
        <f t="shared" si="2"/>
        <v>159</v>
      </c>
      <c r="K64" s="82" t="s">
        <v>135</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34" ht="13.5" customHeight="1">
      <c r="A65" s="67">
        <f t="shared" si="0"/>
        <v>62</v>
      </c>
      <c r="B65" s="72" t="s">
        <v>12</v>
      </c>
      <c r="C65" s="73" t="s">
        <v>76</v>
      </c>
      <c r="D65" s="81" t="s">
        <v>136</v>
      </c>
      <c r="E65" s="83"/>
      <c r="F65" s="50" t="s">
        <v>51</v>
      </c>
      <c r="G65" s="51" t="s">
        <v>52</v>
      </c>
      <c r="H65" s="78" t="s">
        <v>137</v>
      </c>
      <c r="I65" s="79">
        <v>0.20000000000001711</v>
      </c>
      <c r="J65" s="79">
        <f t="shared" si="2"/>
        <v>159.20000000000002</v>
      </c>
      <c r="K65" s="82" t="s">
        <v>138</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row>
    <row r="66" spans="1:234" ht="13.5" customHeight="1">
      <c r="A66" s="67">
        <f t="shared" si="0"/>
        <v>63</v>
      </c>
      <c r="B66" s="72" t="s">
        <v>17</v>
      </c>
      <c r="C66" s="84"/>
      <c r="D66" s="81" t="s">
        <v>21</v>
      </c>
      <c r="E66" s="83"/>
      <c r="F66" s="50" t="s">
        <v>51</v>
      </c>
      <c r="G66" s="51" t="s">
        <v>52</v>
      </c>
      <c r="H66" s="78" t="s">
        <v>139</v>
      </c>
      <c r="I66" s="79">
        <v>0.69999999999998863</v>
      </c>
      <c r="J66" s="79">
        <f t="shared" si="2"/>
        <v>159.9</v>
      </c>
      <c r="K66" s="82" t="s">
        <v>140</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row>
    <row r="67" spans="1:234" ht="13.5" customHeight="1">
      <c r="A67" s="67">
        <f t="shared" si="0"/>
        <v>64</v>
      </c>
      <c r="B67" s="72" t="s">
        <v>8</v>
      </c>
      <c r="C67" s="84"/>
      <c r="D67" s="81" t="s">
        <v>141</v>
      </c>
      <c r="E67" s="83"/>
      <c r="F67" s="73" t="s">
        <v>24</v>
      </c>
      <c r="G67" s="77"/>
      <c r="H67" s="78" t="s">
        <v>139</v>
      </c>
      <c r="I67" s="79">
        <v>2.6</v>
      </c>
      <c r="J67" s="79">
        <f t="shared" si="2"/>
        <v>162.5</v>
      </c>
      <c r="K67" s="82" t="s">
        <v>142</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row>
    <row r="68" spans="1:234" ht="13.5" customHeight="1">
      <c r="A68" s="67">
        <f t="shared" si="0"/>
        <v>65</v>
      </c>
      <c r="B68" s="72" t="s">
        <v>12</v>
      </c>
      <c r="C68" s="73" t="s">
        <v>76</v>
      </c>
      <c r="D68" s="81" t="s">
        <v>143</v>
      </c>
      <c r="E68" s="83"/>
      <c r="F68" s="50" t="s">
        <v>51</v>
      </c>
      <c r="G68" s="51" t="s">
        <v>52</v>
      </c>
      <c r="H68" s="78" t="s">
        <v>139</v>
      </c>
      <c r="I68" s="79">
        <v>7.2</v>
      </c>
      <c r="J68" s="79">
        <f t="shared" si="2"/>
        <v>169.7</v>
      </c>
      <c r="K68" s="82" t="s">
        <v>144</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row>
    <row r="69" spans="1:234" ht="13.5" customHeight="1">
      <c r="A69" s="67">
        <f t="shared" si="0"/>
        <v>66</v>
      </c>
      <c r="B69" s="72" t="s">
        <v>31</v>
      </c>
      <c r="C69" s="73" t="s">
        <v>76</v>
      </c>
      <c r="D69" s="81" t="s">
        <v>145</v>
      </c>
      <c r="E69" s="83"/>
      <c r="F69" s="50" t="s">
        <v>51</v>
      </c>
      <c r="G69" s="51" t="s">
        <v>52</v>
      </c>
      <c r="H69" s="78" t="s">
        <v>139</v>
      </c>
      <c r="I69" s="79">
        <v>18.3</v>
      </c>
      <c r="J69" s="79">
        <f t="shared" si="2"/>
        <v>188</v>
      </c>
      <c r="K69" s="82" t="s">
        <v>110</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row>
    <row r="70" spans="1:234" ht="13.5" customHeight="1">
      <c r="A70" s="67">
        <f t="shared" ref="A70:A119" si="3">A69+1</f>
        <v>67</v>
      </c>
      <c r="B70" s="72" t="s">
        <v>12</v>
      </c>
      <c r="C70" s="73" t="s">
        <v>76</v>
      </c>
      <c r="D70" s="81" t="s">
        <v>146</v>
      </c>
      <c r="E70" s="83"/>
      <c r="F70" s="50" t="s">
        <v>51</v>
      </c>
      <c r="G70" s="51" t="s">
        <v>52</v>
      </c>
      <c r="H70" s="78" t="s">
        <v>139</v>
      </c>
      <c r="I70" s="79">
        <v>3.4000000000000061</v>
      </c>
      <c r="J70" s="79">
        <f t="shared" si="2"/>
        <v>191.4</v>
      </c>
      <c r="K70" s="82" t="s">
        <v>147</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row>
    <row r="71" spans="1:234" ht="13.5" customHeight="1">
      <c r="A71" s="67">
        <f t="shared" si="3"/>
        <v>68</v>
      </c>
      <c r="B71" s="72" t="s">
        <v>12</v>
      </c>
      <c r="C71" s="73" t="s">
        <v>76</v>
      </c>
      <c r="D71" s="81" t="s">
        <v>148</v>
      </c>
      <c r="E71" s="75" t="s">
        <v>13</v>
      </c>
      <c r="F71" s="76" t="s">
        <v>14</v>
      </c>
      <c r="G71" s="77"/>
      <c r="H71" s="78" t="s">
        <v>149</v>
      </c>
      <c r="I71" s="79">
        <v>12.700000000000021</v>
      </c>
      <c r="J71" s="79">
        <f t="shared" si="2"/>
        <v>204.10000000000002</v>
      </c>
      <c r="K71" s="82" t="s">
        <v>150</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row>
    <row r="72" spans="1:234" ht="13.5" customHeight="1">
      <c r="A72" s="67">
        <f t="shared" si="3"/>
        <v>69</v>
      </c>
      <c r="B72" s="72" t="s">
        <v>31</v>
      </c>
      <c r="C72" s="73" t="s">
        <v>76</v>
      </c>
      <c r="D72" s="81" t="s">
        <v>151</v>
      </c>
      <c r="E72" s="83"/>
      <c r="F72" s="50" t="s">
        <v>51</v>
      </c>
      <c r="G72" s="51" t="s">
        <v>52</v>
      </c>
      <c r="H72" s="78" t="s">
        <v>149</v>
      </c>
      <c r="I72" s="79">
        <v>5.5</v>
      </c>
      <c r="J72" s="79">
        <f t="shared" si="2"/>
        <v>209.60000000000002</v>
      </c>
      <c r="K72" s="82" t="s">
        <v>152</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row>
    <row r="73" spans="1:234" ht="13.5" customHeight="1">
      <c r="A73" s="67">
        <f t="shared" si="3"/>
        <v>70</v>
      </c>
      <c r="B73" s="72" t="s">
        <v>12</v>
      </c>
      <c r="C73" s="73" t="s">
        <v>76</v>
      </c>
      <c r="D73" s="74"/>
      <c r="E73" s="75" t="s">
        <v>13</v>
      </c>
      <c r="F73" s="76" t="s">
        <v>14</v>
      </c>
      <c r="G73" s="77"/>
      <c r="H73" s="78" t="s">
        <v>153</v>
      </c>
      <c r="I73" s="79">
        <v>0.3</v>
      </c>
      <c r="J73" s="79">
        <f t="shared" si="2"/>
        <v>209.90000000000003</v>
      </c>
      <c r="K73" s="82" t="s">
        <v>154</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row>
    <row r="74" spans="1:234" ht="13.5" customHeight="1">
      <c r="A74" s="58">
        <f t="shared" si="3"/>
        <v>71</v>
      </c>
      <c r="B74" s="59" t="s">
        <v>8</v>
      </c>
      <c r="C74" s="60"/>
      <c r="D74" s="96" t="s">
        <v>155</v>
      </c>
      <c r="E74" s="59"/>
      <c r="F74" s="98" t="s">
        <v>156</v>
      </c>
      <c r="G74" s="63"/>
      <c r="H74" s="64" t="s">
        <v>153</v>
      </c>
      <c r="I74" s="65">
        <v>1.4</v>
      </c>
      <c r="J74" s="65">
        <f>I74+J73</f>
        <v>211.30000000000004</v>
      </c>
      <c r="K74" s="137" t="s">
        <v>305</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row>
    <row r="75" spans="1:234" ht="13.5" customHeight="1">
      <c r="A75" s="71">
        <f t="shared" si="3"/>
        <v>72</v>
      </c>
      <c r="B75" s="72" t="s">
        <v>12</v>
      </c>
      <c r="C75" s="73" t="s">
        <v>76</v>
      </c>
      <c r="D75" s="81" t="s">
        <v>157</v>
      </c>
      <c r="E75" s="75" t="s">
        <v>13</v>
      </c>
      <c r="F75" s="76" t="s">
        <v>14</v>
      </c>
      <c r="G75" s="77"/>
      <c r="H75" s="78" t="s">
        <v>158</v>
      </c>
      <c r="I75" s="79">
        <v>2.2999999999999998</v>
      </c>
      <c r="J75" s="79">
        <f t="shared" si="2"/>
        <v>213.60000000000005</v>
      </c>
      <c r="K75" s="82"/>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row>
    <row r="76" spans="1:234" ht="13.5" customHeight="1">
      <c r="A76" s="71">
        <f t="shared" si="3"/>
        <v>73</v>
      </c>
      <c r="B76" s="72" t="s">
        <v>31</v>
      </c>
      <c r="C76" s="73" t="s">
        <v>76</v>
      </c>
      <c r="D76" s="81" t="s">
        <v>159</v>
      </c>
      <c r="E76" s="83"/>
      <c r="F76" s="50" t="s">
        <v>51</v>
      </c>
      <c r="G76" s="51" t="s">
        <v>52</v>
      </c>
      <c r="H76" s="78" t="s">
        <v>160</v>
      </c>
      <c r="I76" s="79">
        <v>2.4</v>
      </c>
      <c r="J76" s="79">
        <f t="shared" si="2"/>
        <v>216.00000000000006</v>
      </c>
      <c r="K76" s="92" t="s">
        <v>161</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row>
    <row r="77" spans="1:234" ht="13.5" customHeight="1">
      <c r="A77" s="71">
        <f t="shared" si="3"/>
        <v>74</v>
      </c>
      <c r="B77" s="72" t="s">
        <v>68</v>
      </c>
      <c r="C77" s="73" t="s">
        <v>76</v>
      </c>
      <c r="D77" s="81" t="s">
        <v>162</v>
      </c>
      <c r="E77" s="83"/>
      <c r="F77" s="73" t="s">
        <v>24</v>
      </c>
      <c r="G77" s="77"/>
      <c r="H77" s="78" t="s">
        <v>163</v>
      </c>
      <c r="I77" s="79">
        <v>8.5</v>
      </c>
      <c r="J77" s="79">
        <f t="shared" si="2"/>
        <v>224.50000000000006</v>
      </c>
      <c r="K77" s="80"/>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row>
    <row r="78" spans="1:234" ht="13.5" customHeight="1">
      <c r="A78" s="71">
        <f t="shared" si="3"/>
        <v>75</v>
      </c>
      <c r="B78" s="72" t="s">
        <v>31</v>
      </c>
      <c r="C78" s="73" t="s">
        <v>76</v>
      </c>
      <c r="D78" s="74"/>
      <c r="E78" s="83"/>
      <c r="F78" s="50" t="s">
        <v>51</v>
      </c>
      <c r="G78" s="51" t="s">
        <v>52</v>
      </c>
      <c r="H78" s="78" t="s">
        <v>20</v>
      </c>
      <c r="I78" s="79">
        <v>9.9999999999994316E-2</v>
      </c>
      <c r="J78" s="79">
        <f t="shared" si="2"/>
        <v>224.60000000000005</v>
      </c>
      <c r="K78" s="82" t="s">
        <v>164</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row>
    <row r="79" spans="1:234" ht="13.5" customHeight="1">
      <c r="A79" s="71">
        <f t="shared" si="3"/>
        <v>76</v>
      </c>
      <c r="B79" s="72" t="s">
        <v>8</v>
      </c>
      <c r="C79" s="73" t="s">
        <v>76</v>
      </c>
      <c r="D79" s="74"/>
      <c r="E79" s="83"/>
      <c r="F79" s="73" t="s">
        <v>24</v>
      </c>
      <c r="G79" s="77"/>
      <c r="H79" s="78" t="s">
        <v>20</v>
      </c>
      <c r="I79" s="79">
        <v>0.6</v>
      </c>
      <c r="J79" s="79">
        <f t="shared" si="2"/>
        <v>225.20000000000005</v>
      </c>
      <c r="K79" s="87" t="s">
        <v>165</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row>
    <row r="80" spans="1:234" ht="13.5" customHeight="1">
      <c r="A80" s="71">
        <f t="shared" si="3"/>
        <v>77</v>
      </c>
      <c r="B80" s="72" t="s">
        <v>8</v>
      </c>
      <c r="C80" s="84"/>
      <c r="D80" s="81" t="s">
        <v>166</v>
      </c>
      <c r="E80" s="83"/>
      <c r="F80" s="73" t="s">
        <v>24</v>
      </c>
      <c r="G80" s="77"/>
      <c r="H80" s="78" t="s">
        <v>20</v>
      </c>
      <c r="I80" s="79">
        <v>3.3</v>
      </c>
      <c r="J80" s="79">
        <f t="shared" si="2"/>
        <v>228.50000000000006</v>
      </c>
      <c r="K80" s="82" t="s">
        <v>152</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row>
    <row r="81" spans="1:234" ht="13.5" customHeight="1">
      <c r="A81" s="71">
        <f t="shared" si="3"/>
        <v>78</v>
      </c>
      <c r="B81" s="72" t="s">
        <v>17</v>
      </c>
      <c r="C81" s="84"/>
      <c r="D81" s="81" t="s">
        <v>21</v>
      </c>
      <c r="E81" s="83"/>
      <c r="F81" s="50" t="s">
        <v>51</v>
      </c>
      <c r="G81" s="51" t="s">
        <v>52</v>
      </c>
      <c r="H81" s="78" t="s">
        <v>167</v>
      </c>
      <c r="I81" s="79">
        <v>1.2999999999999829</v>
      </c>
      <c r="J81" s="79">
        <f t="shared" si="2"/>
        <v>229.80000000000004</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row>
    <row r="82" spans="1:234" ht="13.5" customHeight="1">
      <c r="A82" s="71">
        <f t="shared" si="3"/>
        <v>79</v>
      </c>
      <c r="B82" s="72" t="s">
        <v>17</v>
      </c>
      <c r="C82" s="73" t="s">
        <v>76</v>
      </c>
      <c r="D82" s="81" t="s">
        <v>168</v>
      </c>
      <c r="E82" s="75" t="s">
        <v>13</v>
      </c>
      <c r="F82" s="76" t="s">
        <v>14</v>
      </c>
      <c r="G82" s="77"/>
      <c r="H82" s="78" t="s">
        <v>167</v>
      </c>
      <c r="I82" s="79">
        <v>0.70000000000001705</v>
      </c>
      <c r="J82" s="79">
        <f t="shared" si="2"/>
        <v>230.50000000000006</v>
      </c>
      <c r="K82" s="8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row>
    <row r="83" spans="1:234" ht="13.5" customHeight="1">
      <c r="A83" s="71">
        <f t="shared" si="3"/>
        <v>80</v>
      </c>
      <c r="B83" s="72" t="s">
        <v>12</v>
      </c>
      <c r="C83" s="73" t="s">
        <v>76</v>
      </c>
      <c r="D83" s="81" t="s">
        <v>169</v>
      </c>
      <c r="E83" s="85"/>
      <c r="F83" s="50" t="s">
        <v>51</v>
      </c>
      <c r="G83" s="51" t="s">
        <v>52</v>
      </c>
      <c r="H83" s="78" t="s">
        <v>167</v>
      </c>
      <c r="I83" s="79">
        <v>0.89999999999997726</v>
      </c>
      <c r="J83" s="79">
        <f t="shared" si="2"/>
        <v>231.40000000000003</v>
      </c>
      <c r="K83" s="82" t="s">
        <v>170</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row>
    <row r="84" spans="1:234" ht="13.5" customHeight="1">
      <c r="A84" s="71">
        <f t="shared" si="3"/>
        <v>81</v>
      </c>
      <c r="B84" s="72" t="s">
        <v>12</v>
      </c>
      <c r="C84" s="73" t="s">
        <v>76</v>
      </c>
      <c r="D84" s="81" t="s">
        <v>171</v>
      </c>
      <c r="E84" s="75" t="s">
        <v>13</v>
      </c>
      <c r="F84" s="76" t="s">
        <v>14</v>
      </c>
      <c r="G84" s="77"/>
      <c r="H84" s="78" t="s">
        <v>172</v>
      </c>
      <c r="I84" s="79">
        <v>3.9000000000000061</v>
      </c>
      <c r="J84" s="79">
        <f t="shared" si="2"/>
        <v>235.30000000000004</v>
      </c>
      <c r="K84" s="122" t="s">
        <v>173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row>
    <row r="85" spans="1:234" ht="13.5" customHeight="1">
      <c r="A85" s="71">
        <f t="shared" si="3"/>
        <v>82</v>
      </c>
      <c r="B85" s="72" t="s">
        <v>68</v>
      </c>
      <c r="C85" s="73" t="s">
        <v>76</v>
      </c>
      <c r="D85" s="74" t="s">
        <v>174</v>
      </c>
      <c r="E85" s="83"/>
      <c r="F85" s="73" t="s">
        <v>24</v>
      </c>
      <c r="G85" s="77"/>
      <c r="H85" s="78" t="s">
        <v>172</v>
      </c>
      <c r="I85" s="79">
        <v>6.7</v>
      </c>
      <c r="J85" s="79">
        <f t="shared" si="2"/>
        <v>242.00000000000003</v>
      </c>
      <c r="K85" s="88" t="s">
        <v>175</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row>
    <row r="86" spans="1:234" ht="13.5" customHeight="1">
      <c r="A86" s="71">
        <f t="shared" si="3"/>
        <v>83</v>
      </c>
      <c r="B86" s="72" t="s">
        <v>68</v>
      </c>
      <c r="C86" s="73" t="s">
        <v>76</v>
      </c>
      <c r="D86" s="74"/>
      <c r="E86" s="83"/>
      <c r="F86" s="73" t="s">
        <v>24</v>
      </c>
      <c r="G86" s="51"/>
      <c r="H86" s="78" t="s">
        <v>172</v>
      </c>
      <c r="I86" s="79">
        <v>4.4000000000000004</v>
      </c>
      <c r="J86" s="79">
        <f t="shared" si="2"/>
        <v>246.40000000000003</v>
      </c>
      <c r="K86" s="132" t="s">
        <v>176</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row>
    <row r="87" spans="1:234" ht="13.5" customHeight="1">
      <c r="A87" s="71">
        <f t="shared" si="3"/>
        <v>84</v>
      </c>
      <c r="B87" s="72" t="s">
        <v>31</v>
      </c>
      <c r="C87" s="73" t="s">
        <v>76</v>
      </c>
      <c r="D87" s="81" t="s">
        <v>177</v>
      </c>
      <c r="E87" s="83"/>
      <c r="F87" s="50" t="s">
        <v>51</v>
      </c>
      <c r="G87" s="51" t="s">
        <v>52</v>
      </c>
      <c r="H87" s="78" t="s">
        <v>20</v>
      </c>
      <c r="I87" s="79">
        <v>1.8</v>
      </c>
      <c r="J87" s="79">
        <f t="shared" si="2"/>
        <v>248.20000000000005</v>
      </c>
      <c r="K87" s="133"/>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row>
    <row r="88" spans="1:234" ht="13.5" customHeight="1">
      <c r="A88" s="71">
        <f t="shared" si="3"/>
        <v>85</v>
      </c>
      <c r="B88" s="72" t="s">
        <v>68</v>
      </c>
      <c r="C88" s="73" t="s">
        <v>76</v>
      </c>
      <c r="D88" s="81" t="s">
        <v>178</v>
      </c>
      <c r="E88" s="83" t="s">
        <v>13</v>
      </c>
      <c r="F88" s="76" t="s">
        <v>14</v>
      </c>
      <c r="G88" s="51"/>
      <c r="H88" s="78" t="s">
        <v>103</v>
      </c>
      <c r="I88" s="79">
        <v>1.399999999999977</v>
      </c>
      <c r="J88" s="79">
        <f t="shared" si="2"/>
        <v>249.60000000000002</v>
      </c>
      <c r="K88" s="8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row>
    <row r="89" spans="1:234" ht="13.5" customHeight="1">
      <c r="A89" s="71">
        <f t="shared" si="3"/>
        <v>86</v>
      </c>
      <c r="B89" s="72" t="s">
        <v>12</v>
      </c>
      <c r="C89" s="73" t="s">
        <v>76</v>
      </c>
      <c r="D89" s="81" t="s">
        <v>179</v>
      </c>
      <c r="E89" s="75"/>
      <c r="F89" s="50" t="s">
        <v>51</v>
      </c>
      <c r="G89" s="77" t="s">
        <v>52</v>
      </c>
      <c r="H89" s="78" t="s">
        <v>180</v>
      </c>
      <c r="I89" s="79">
        <v>1.1000000000000001</v>
      </c>
      <c r="J89" s="79">
        <f t="shared" si="2"/>
        <v>250.70000000000002</v>
      </c>
      <c r="K89" s="80"/>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row>
    <row r="90" spans="1:234" ht="13.5" customHeight="1">
      <c r="A90" s="71">
        <f t="shared" si="3"/>
        <v>87</v>
      </c>
      <c r="B90" s="72" t="s">
        <v>12</v>
      </c>
      <c r="C90" s="73" t="s">
        <v>76</v>
      </c>
      <c r="D90" s="81" t="s">
        <v>181</v>
      </c>
      <c r="E90" s="83" t="s">
        <v>13</v>
      </c>
      <c r="F90" s="76" t="s">
        <v>14</v>
      </c>
      <c r="G90" s="51"/>
      <c r="H90" s="78" t="s">
        <v>182</v>
      </c>
      <c r="I90" s="79">
        <v>0.3</v>
      </c>
      <c r="J90" s="79">
        <f t="shared" si="2"/>
        <v>251.00000000000003</v>
      </c>
      <c r="K90" s="80" t="s">
        <v>183</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row>
    <row r="91" spans="1:234" ht="13.5" customHeight="1">
      <c r="A91" s="71">
        <f t="shared" si="3"/>
        <v>88</v>
      </c>
      <c r="B91" s="72" t="s">
        <v>12</v>
      </c>
      <c r="C91" s="73" t="s">
        <v>76</v>
      </c>
      <c r="D91" s="81" t="s">
        <v>184</v>
      </c>
      <c r="E91" s="75" t="s">
        <v>13</v>
      </c>
      <c r="F91" s="76" t="s">
        <v>14</v>
      </c>
      <c r="G91" s="77"/>
      <c r="H91" s="78" t="s">
        <v>182</v>
      </c>
      <c r="I91" s="79">
        <v>0.40000000000000568</v>
      </c>
      <c r="J91" s="79">
        <f t="shared" si="2"/>
        <v>251.40000000000003</v>
      </c>
      <c r="K91" s="82" t="s">
        <v>185</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row>
    <row r="92" spans="1:234" ht="13.5" customHeight="1">
      <c r="A92" s="71">
        <f t="shared" si="3"/>
        <v>89</v>
      </c>
      <c r="B92" s="72" t="s">
        <v>12</v>
      </c>
      <c r="C92" s="73" t="s">
        <v>76</v>
      </c>
      <c r="D92" s="81" t="s">
        <v>186</v>
      </c>
      <c r="E92" s="75"/>
      <c r="F92" s="73" t="s">
        <v>24</v>
      </c>
      <c r="G92" s="77"/>
      <c r="H92" s="78" t="s">
        <v>182</v>
      </c>
      <c r="I92" s="79">
        <v>2.5</v>
      </c>
      <c r="J92" s="79">
        <f t="shared" si="2"/>
        <v>253.90000000000003</v>
      </c>
      <c r="K92" s="8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row>
    <row r="93" spans="1:234" ht="13.5" customHeight="1">
      <c r="A93" s="71">
        <f t="shared" si="3"/>
        <v>90</v>
      </c>
      <c r="B93" s="72" t="s">
        <v>12</v>
      </c>
      <c r="C93" s="73" t="s">
        <v>76</v>
      </c>
      <c r="D93" s="81" t="s">
        <v>187</v>
      </c>
      <c r="E93" s="83"/>
      <c r="F93" s="73" t="s">
        <v>24</v>
      </c>
      <c r="G93" s="77"/>
      <c r="H93" s="78" t="s">
        <v>20</v>
      </c>
      <c r="I93" s="79">
        <v>2.4000000000000061</v>
      </c>
      <c r="J93" s="79">
        <f t="shared" si="2"/>
        <v>256.30000000000007</v>
      </c>
      <c r="K93" s="80"/>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row>
    <row r="94" spans="1:234" ht="13.5" customHeight="1">
      <c r="A94" s="67">
        <f t="shared" si="3"/>
        <v>91</v>
      </c>
      <c r="B94" s="18" t="s">
        <v>17</v>
      </c>
      <c r="C94" s="26" t="s">
        <v>76</v>
      </c>
      <c r="D94" s="28"/>
      <c r="E94" s="29"/>
      <c r="F94" s="50" t="s">
        <v>51</v>
      </c>
      <c r="G94" s="51" t="s">
        <v>52</v>
      </c>
      <c r="H94" s="24" t="s">
        <v>188</v>
      </c>
      <c r="I94" s="68">
        <v>2.7</v>
      </c>
      <c r="J94" s="79">
        <f t="shared" si="2"/>
        <v>259.00000000000006</v>
      </c>
      <c r="K94" s="27"/>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row>
    <row r="95" spans="1:234" ht="13.5" customHeight="1">
      <c r="A95" s="58">
        <f t="shared" si="3"/>
        <v>92</v>
      </c>
      <c r="B95" s="59" t="s">
        <v>8</v>
      </c>
      <c r="C95" s="60"/>
      <c r="D95" s="96" t="s">
        <v>189</v>
      </c>
      <c r="E95" s="61"/>
      <c r="F95" s="69" t="s">
        <v>82</v>
      </c>
      <c r="G95" s="63"/>
      <c r="H95" s="64" t="s">
        <v>188</v>
      </c>
      <c r="I95" s="65">
        <v>1.399999999999977</v>
      </c>
      <c r="J95" s="65">
        <f>I95+J94</f>
        <v>260.40000000000003</v>
      </c>
      <c r="K95" s="70" t="s">
        <v>306</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row>
    <row r="96" spans="1:234" ht="13.5" customHeight="1">
      <c r="A96" s="71">
        <f t="shared" si="3"/>
        <v>93</v>
      </c>
      <c r="B96" s="72" t="s">
        <v>17</v>
      </c>
      <c r="C96" s="73" t="s">
        <v>76</v>
      </c>
      <c r="D96" s="74"/>
      <c r="E96" s="75" t="s">
        <v>13</v>
      </c>
      <c r="F96" s="76" t="s">
        <v>14</v>
      </c>
      <c r="G96" s="77"/>
      <c r="H96" s="78" t="s">
        <v>190</v>
      </c>
      <c r="I96" s="79">
        <v>0.8</v>
      </c>
      <c r="J96" s="79">
        <f>I96+J95</f>
        <v>261.20000000000005</v>
      </c>
      <c r="K96" s="80"/>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row>
    <row r="97" spans="1:234" ht="13.5" customHeight="1">
      <c r="A97" s="71">
        <f t="shared" si="3"/>
        <v>94</v>
      </c>
      <c r="B97" s="72" t="s">
        <v>12</v>
      </c>
      <c r="C97" s="73" t="s">
        <v>18</v>
      </c>
      <c r="D97" s="74"/>
      <c r="E97" s="75" t="s">
        <v>13</v>
      </c>
      <c r="F97" s="76" t="s">
        <v>14</v>
      </c>
      <c r="G97" s="77"/>
      <c r="H97" s="78" t="s">
        <v>59</v>
      </c>
      <c r="I97" s="79">
        <v>1.9</v>
      </c>
      <c r="J97" s="79">
        <f>I97+J96</f>
        <v>263.10000000000002</v>
      </c>
      <c r="K97" s="82" t="s">
        <v>191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row>
    <row r="98" spans="1:234" ht="13.5" customHeight="1">
      <c r="A98" s="71">
        <f t="shared" si="3"/>
        <v>95</v>
      </c>
      <c r="B98" s="72" t="s">
        <v>31</v>
      </c>
      <c r="C98" s="73" t="s">
        <v>76</v>
      </c>
      <c r="D98" s="81" t="s">
        <v>67</v>
      </c>
      <c r="E98" s="83"/>
      <c r="F98" s="73" t="s">
        <v>24</v>
      </c>
      <c r="G98" s="51"/>
      <c r="H98" s="78" t="s">
        <v>192</v>
      </c>
      <c r="I98" s="79">
        <v>5.9</v>
      </c>
      <c r="J98" s="79">
        <f>I98+J97</f>
        <v>269</v>
      </c>
      <c r="K98" s="80"/>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row>
    <row r="99" spans="1:234" ht="13.5" customHeight="1">
      <c r="A99" s="71">
        <f t="shared" si="3"/>
        <v>96</v>
      </c>
      <c r="B99" s="72" t="s">
        <v>12</v>
      </c>
      <c r="C99" s="73" t="s">
        <v>76</v>
      </c>
      <c r="D99" s="81" t="s">
        <v>64</v>
      </c>
      <c r="E99" s="83"/>
      <c r="F99" s="73" t="s">
        <v>24</v>
      </c>
      <c r="G99" s="77"/>
      <c r="H99" s="78" t="s">
        <v>20</v>
      </c>
      <c r="I99" s="79">
        <v>1.5</v>
      </c>
      <c r="J99" s="79">
        <f t="shared" ref="J99:J112" si="4">I99+J98</f>
        <v>270.5</v>
      </c>
      <c r="K99" s="80" t="s">
        <v>193</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row>
    <row r="100" spans="1:234" ht="13.5" customHeight="1">
      <c r="A100" s="71">
        <f t="shared" si="3"/>
        <v>97</v>
      </c>
      <c r="B100" s="72" t="s">
        <v>12</v>
      </c>
      <c r="C100" s="73" t="s">
        <v>76</v>
      </c>
      <c r="D100" s="81" t="s">
        <v>61</v>
      </c>
      <c r="E100" s="83"/>
      <c r="F100" s="73" t="s">
        <v>24</v>
      </c>
      <c r="G100" s="77"/>
      <c r="H100" s="78" t="s">
        <v>192</v>
      </c>
      <c r="I100" s="79">
        <v>1.5</v>
      </c>
      <c r="J100" s="79">
        <f t="shared" si="4"/>
        <v>272</v>
      </c>
      <c r="K100" s="8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row>
    <row r="101" spans="1:234" ht="13.5" customHeight="1">
      <c r="A101" s="71">
        <f t="shared" si="3"/>
        <v>98</v>
      </c>
      <c r="B101" s="72" t="s">
        <v>12</v>
      </c>
      <c r="C101" s="73" t="s">
        <v>76</v>
      </c>
      <c r="D101" s="81" t="s">
        <v>58</v>
      </c>
      <c r="E101" s="83"/>
      <c r="F101" s="73" t="s">
        <v>24</v>
      </c>
      <c r="G101" s="77"/>
      <c r="H101" s="78" t="s">
        <v>192</v>
      </c>
      <c r="I101" s="79">
        <v>1.6</v>
      </c>
      <c r="J101" s="79">
        <f t="shared" si="4"/>
        <v>273.60000000000002</v>
      </c>
      <c r="K101" s="80" t="s">
        <v>194</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row>
    <row r="102" spans="1:234" ht="13.5" customHeight="1">
      <c r="A102" s="71">
        <f t="shared" si="3"/>
        <v>99</v>
      </c>
      <c r="B102" s="72" t="s">
        <v>12</v>
      </c>
      <c r="C102" s="73" t="s">
        <v>76</v>
      </c>
      <c r="D102" s="81" t="s">
        <v>55</v>
      </c>
      <c r="E102" s="83"/>
      <c r="F102" s="73" t="s">
        <v>24</v>
      </c>
      <c r="G102" s="77"/>
      <c r="H102" s="78" t="s">
        <v>195</v>
      </c>
      <c r="I102" s="79">
        <v>4.7</v>
      </c>
      <c r="J102" s="79">
        <f t="shared" si="4"/>
        <v>278.3</v>
      </c>
      <c r="K102" s="80" t="s">
        <v>196</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row>
    <row r="103" spans="1:234" ht="13.5" customHeight="1">
      <c r="A103" s="71">
        <f t="shared" si="3"/>
        <v>100</v>
      </c>
      <c r="B103" s="72" t="s">
        <v>12</v>
      </c>
      <c r="C103" s="73" t="s">
        <v>76</v>
      </c>
      <c r="D103" s="81" t="s">
        <v>53</v>
      </c>
      <c r="E103" s="83"/>
      <c r="F103" s="50" t="s">
        <v>51</v>
      </c>
      <c r="G103" s="51" t="s">
        <v>52</v>
      </c>
      <c r="H103" s="78" t="s">
        <v>20</v>
      </c>
      <c r="I103" s="79">
        <v>0.6</v>
      </c>
      <c r="J103" s="79">
        <f t="shared" si="4"/>
        <v>278.90000000000003</v>
      </c>
      <c r="K103" s="82" t="s">
        <v>197</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34" ht="13.5" customHeight="1">
      <c r="A104" s="71">
        <f t="shared" si="3"/>
        <v>101</v>
      </c>
      <c r="B104" s="72" t="s">
        <v>17</v>
      </c>
      <c r="C104" s="84"/>
      <c r="D104" s="81" t="s">
        <v>21</v>
      </c>
      <c r="E104" s="75" t="s">
        <v>13</v>
      </c>
      <c r="F104" s="76" t="s">
        <v>14</v>
      </c>
      <c r="G104" s="77"/>
      <c r="H104" s="78" t="s">
        <v>20</v>
      </c>
      <c r="I104" s="79">
        <v>0.3</v>
      </c>
      <c r="J104" s="79">
        <f t="shared" si="4"/>
        <v>279.20000000000005</v>
      </c>
      <c r="K104" s="82" t="s">
        <v>49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row>
    <row r="105" spans="1:234" ht="13.5" customHeight="1">
      <c r="A105" s="71">
        <f t="shared" si="3"/>
        <v>102</v>
      </c>
      <c r="B105" s="72" t="s">
        <v>12</v>
      </c>
      <c r="C105" s="84"/>
      <c r="D105" s="81" t="s">
        <v>21</v>
      </c>
      <c r="E105" s="83"/>
      <c r="F105" s="50" t="s">
        <v>51</v>
      </c>
      <c r="G105" s="51" t="s">
        <v>52</v>
      </c>
      <c r="H105" s="78" t="s">
        <v>20</v>
      </c>
      <c r="I105" s="79">
        <v>0.3</v>
      </c>
      <c r="J105" s="79">
        <f t="shared" si="4"/>
        <v>279.50000000000006</v>
      </c>
      <c r="K105" s="8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row>
    <row r="106" spans="1:234" ht="13.5" customHeight="1">
      <c r="A106" s="71">
        <f t="shared" si="3"/>
        <v>103</v>
      </c>
      <c r="B106" s="72" t="s">
        <v>198</v>
      </c>
      <c r="C106" s="84"/>
      <c r="D106" s="81" t="s">
        <v>48</v>
      </c>
      <c r="E106" s="83"/>
      <c r="F106" s="73" t="s">
        <v>24</v>
      </c>
      <c r="G106" s="77"/>
      <c r="H106" s="78" t="s">
        <v>20</v>
      </c>
      <c r="I106" s="79">
        <v>0.1999999999999886</v>
      </c>
      <c r="J106" s="79">
        <f t="shared" si="4"/>
        <v>279.70000000000005</v>
      </c>
      <c r="K106" s="80" t="s">
        <v>199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row>
    <row r="107" spans="1:234" ht="13.5" customHeight="1">
      <c r="A107" s="71">
        <f t="shared" si="3"/>
        <v>104</v>
      </c>
      <c r="B107" s="72" t="s">
        <v>12</v>
      </c>
      <c r="C107" s="73" t="s">
        <v>76</v>
      </c>
      <c r="D107" s="81" t="s">
        <v>45</v>
      </c>
      <c r="E107" s="83"/>
      <c r="F107" s="73" t="s">
        <v>24</v>
      </c>
      <c r="G107" s="77"/>
      <c r="H107" s="78" t="s">
        <v>20</v>
      </c>
      <c r="I107" s="79">
        <v>4.1000000000000227</v>
      </c>
      <c r="J107" s="79">
        <f t="shared" si="4"/>
        <v>283.80000000000007</v>
      </c>
      <c r="K107" s="82" t="s">
        <v>200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row>
    <row r="108" spans="1:234" ht="13.5" customHeight="1">
      <c r="A108" s="71">
        <f t="shared" si="3"/>
        <v>105</v>
      </c>
      <c r="B108" s="72" t="s">
        <v>31</v>
      </c>
      <c r="C108" s="73" t="s">
        <v>76</v>
      </c>
      <c r="D108" s="81" t="s">
        <v>44</v>
      </c>
      <c r="E108" s="83"/>
      <c r="F108" s="50" t="s">
        <v>51</v>
      </c>
      <c r="G108" s="51" t="s">
        <v>52</v>
      </c>
      <c r="H108" s="78" t="s">
        <v>20</v>
      </c>
      <c r="I108" s="79">
        <v>2</v>
      </c>
      <c r="J108" s="79">
        <f t="shared" si="4"/>
        <v>285.80000000000007</v>
      </c>
      <c r="K108" s="82" t="s">
        <v>110</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row>
    <row r="109" spans="1:234" ht="13.5" customHeight="1">
      <c r="A109" s="71">
        <f t="shared" si="3"/>
        <v>106</v>
      </c>
      <c r="B109" s="72" t="s">
        <v>12</v>
      </c>
      <c r="C109" s="73" t="s">
        <v>76</v>
      </c>
      <c r="D109" s="81" t="s">
        <v>41</v>
      </c>
      <c r="E109" s="83"/>
      <c r="F109" s="73" t="s">
        <v>24</v>
      </c>
      <c r="G109" s="77"/>
      <c r="H109" s="78" t="s">
        <v>20</v>
      </c>
      <c r="I109" s="79">
        <v>1.1000000000000001</v>
      </c>
      <c r="J109" s="79">
        <f t="shared" si="4"/>
        <v>286.90000000000009</v>
      </c>
      <c r="K109" s="82" t="s">
        <v>304</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row>
    <row r="110" spans="1:234" ht="13.5" customHeight="1">
      <c r="A110" s="71">
        <f t="shared" si="3"/>
        <v>107</v>
      </c>
      <c r="B110" s="72" t="s">
        <v>12</v>
      </c>
      <c r="C110" s="73" t="s">
        <v>76</v>
      </c>
      <c r="D110" s="81" t="s">
        <v>40</v>
      </c>
      <c r="E110" s="83"/>
      <c r="F110" s="50" t="s">
        <v>51</v>
      </c>
      <c r="G110" s="51" t="s">
        <v>52</v>
      </c>
      <c r="H110" s="78" t="s">
        <v>38</v>
      </c>
      <c r="I110" s="79">
        <v>2</v>
      </c>
      <c r="J110" s="79">
        <f t="shared" si="4"/>
        <v>288.90000000000009</v>
      </c>
      <c r="K110" s="8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row>
    <row r="111" spans="1:234" ht="13.5" customHeight="1">
      <c r="A111" s="71">
        <f t="shared" si="3"/>
        <v>108</v>
      </c>
      <c r="B111" s="72" t="s">
        <v>87</v>
      </c>
      <c r="C111" s="73" t="s">
        <v>76</v>
      </c>
      <c r="D111" s="74"/>
      <c r="E111" s="83"/>
      <c r="F111" s="50" t="s">
        <v>51</v>
      </c>
      <c r="G111" s="51" t="s">
        <v>52</v>
      </c>
      <c r="H111" s="78" t="s">
        <v>20</v>
      </c>
      <c r="I111" s="79">
        <v>0.59999999999996589</v>
      </c>
      <c r="J111" s="79">
        <f t="shared" si="4"/>
        <v>289.50000000000006</v>
      </c>
      <c r="K111" s="82" t="s">
        <v>205</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row>
    <row r="112" spans="1:234" ht="13.5" customHeight="1">
      <c r="A112" s="71">
        <f t="shared" si="3"/>
        <v>109</v>
      </c>
      <c r="B112" s="72" t="s">
        <v>12</v>
      </c>
      <c r="C112" s="73" t="s">
        <v>18</v>
      </c>
      <c r="D112" s="81" t="s">
        <v>34</v>
      </c>
      <c r="E112" s="83"/>
      <c r="F112" s="73" t="s">
        <v>24</v>
      </c>
      <c r="G112" s="77"/>
      <c r="H112" s="78" t="s">
        <v>20</v>
      </c>
      <c r="I112" s="79">
        <v>1.8000000000000109</v>
      </c>
      <c r="J112" s="79">
        <f t="shared" si="4"/>
        <v>291.30000000000007</v>
      </c>
      <c r="K112" s="82" t="s">
        <v>206</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row>
    <row r="113" spans="1:234" ht="13.5" customHeight="1">
      <c r="A113" s="71">
        <f t="shared" si="3"/>
        <v>110</v>
      </c>
      <c r="B113" s="72" t="s">
        <v>12</v>
      </c>
      <c r="C113" s="73" t="s">
        <v>18</v>
      </c>
      <c r="D113" s="81" t="s">
        <v>207</v>
      </c>
      <c r="E113" s="83"/>
      <c r="F113" s="50" t="s">
        <v>51</v>
      </c>
      <c r="G113" s="51" t="s">
        <v>52</v>
      </c>
      <c r="H113" s="78" t="s">
        <v>20</v>
      </c>
      <c r="I113" s="79">
        <v>1.4000000000000341</v>
      </c>
      <c r="J113" s="79">
        <f>I113+J112</f>
        <v>292.7000000000001</v>
      </c>
      <c r="K113" s="8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row>
    <row r="114" spans="1:234" ht="13.5" customHeight="1">
      <c r="A114" s="71">
        <f t="shared" si="3"/>
        <v>111</v>
      </c>
      <c r="B114" s="72" t="s">
        <v>12</v>
      </c>
      <c r="C114" s="73" t="s">
        <v>76</v>
      </c>
      <c r="D114" s="81" t="s">
        <v>26</v>
      </c>
      <c r="E114" s="83"/>
      <c r="F114" s="50" t="s">
        <v>51</v>
      </c>
      <c r="G114" s="51" t="s">
        <v>52</v>
      </c>
      <c r="H114" s="78" t="s">
        <v>20</v>
      </c>
      <c r="I114" s="79">
        <v>3.3</v>
      </c>
      <c r="J114" s="79">
        <f>I114+J113</f>
        <v>296.00000000000011</v>
      </c>
      <c r="K114" s="82" t="s">
        <v>208</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row>
    <row r="115" spans="1:234" ht="13.5" customHeight="1">
      <c r="A115" s="71">
        <f t="shared" si="3"/>
        <v>112</v>
      </c>
      <c r="B115" s="72" t="s">
        <v>12</v>
      </c>
      <c r="C115" s="73" t="s">
        <v>76</v>
      </c>
      <c r="D115" s="81" t="s">
        <v>23</v>
      </c>
      <c r="E115" s="83"/>
      <c r="F115" s="73" t="s">
        <v>24</v>
      </c>
      <c r="G115" s="77"/>
      <c r="H115" s="78" t="s">
        <v>20</v>
      </c>
      <c r="I115" s="79">
        <v>0.70000000000004547</v>
      </c>
      <c r="J115" s="79">
        <f t="shared" ref="J115:J118" si="5">I115+J114</f>
        <v>296.70000000000016</v>
      </c>
      <c r="K115" s="82" t="s">
        <v>209</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row>
    <row r="116" spans="1:234" ht="13.5" customHeight="1">
      <c r="A116" s="71">
        <f t="shared" si="3"/>
        <v>113</v>
      </c>
      <c r="B116" s="72" t="s">
        <v>17</v>
      </c>
      <c r="C116" s="73" t="s">
        <v>76</v>
      </c>
      <c r="D116" s="81" t="s">
        <v>210</v>
      </c>
      <c r="E116" s="83"/>
      <c r="F116" s="50" t="s">
        <v>51</v>
      </c>
      <c r="G116" s="51" t="s">
        <v>52</v>
      </c>
      <c r="H116" s="78" t="s">
        <v>20</v>
      </c>
      <c r="I116" s="79">
        <v>0.3</v>
      </c>
      <c r="J116" s="79">
        <f t="shared" si="5"/>
        <v>297.00000000000017</v>
      </c>
      <c r="K116" s="82" t="s">
        <v>211</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row>
    <row r="117" spans="1:234" ht="13.5" customHeight="1">
      <c r="A117" s="71">
        <f t="shared" si="3"/>
        <v>114</v>
      </c>
      <c r="B117" s="72" t="s">
        <v>68</v>
      </c>
      <c r="C117" s="73" t="s">
        <v>76</v>
      </c>
      <c r="D117" s="94" t="s">
        <v>19</v>
      </c>
      <c r="E117" s="75" t="s">
        <v>13</v>
      </c>
      <c r="F117" s="76" t="s">
        <v>14</v>
      </c>
      <c r="G117" s="77"/>
      <c r="H117" s="78" t="s">
        <v>20</v>
      </c>
      <c r="I117" s="79">
        <v>0.1000000000000227</v>
      </c>
      <c r="J117" s="79">
        <f t="shared" si="5"/>
        <v>297.10000000000019</v>
      </c>
      <c r="K117" s="80"/>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row>
    <row r="118" spans="1:234" ht="13.5" customHeight="1">
      <c r="A118" s="71">
        <f t="shared" si="3"/>
        <v>115</v>
      </c>
      <c r="B118" s="72" t="s">
        <v>68</v>
      </c>
      <c r="C118" s="73"/>
      <c r="D118" s="94"/>
      <c r="E118" s="75" t="s">
        <v>13</v>
      </c>
      <c r="F118" s="76" t="s">
        <v>14</v>
      </c>
      <c r="G118" s="77"/>
      <c r="H118" s="78" t="s">
        <v>20</v>
      </c>
      <c r="I118" s="79">
        <v>3.4</v>
      </c>
      <c r="J118" s="79">
        <f t="shared" si="5"/>
        <v>300.50000000000017</v>
      </c>
      <c r="K118" s="80"/>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row>
    <row r="119" spans="1:234" ht="13.5" customHeight="1">
      <c r="A119" s="71">
        <f t="shared" si="3"/>
        <v>116</v>
      </c>
      <c r="B119" s="124"/>
      <c r="C119" s="125"/>
      <c r="D119" s="123" t="s">
        <v>212</v>
      </c>
      <c r="E119" s="126"/>
      <c r="F119" s="127" t="s">
        <v>213</v>
      </c>
      <c r="G119" s="128"/>
      <c r="H119" s="129" t="s">
        <v>214</v>
      </c>
      <c r="I119" s="130">
        <v>0.5</v>
      </c>
      <c r="J119" s="130">
        <f>I119+J118</f>
        <v>301.00000000000017</v>
      </c>
      <c r="K119" s="131" t="s">
        <v>307</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row>
    <row r="120" spans="1:234" ht="13.5" customHeight="1">
      <c r="A120" s="30" t="s">
        <v>215</v>
      </c>
      <c r="B120" s="31"/>
      <c r="C120" s="31"/>
      <c r="D120" s="32"/>
      <c r="E120" s="32"/>
      <c r="F120" s="32"/>
      <c r="G120" s="32"/>
      <c r="H120" s="31"/>
      <c r="I120" s="33"/>
      <c r="J120" s="34"/>
      <c r="K120" s="3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row>
    <row r="121" spans="1:234" ht="13.5" customHeight="1">
      <c r="A121" s="36" t="s">
        <v>216</v>
      </c>
      <c r="B121" s="1" t="s">
        <v>217</v>
      </c>
      <c r="C121" s="5"/>
      <c r="D121" s="5"/>
      <c r="E121" s="37"/>
      <c r="F121" s="5"/>
      <c r="G121" s="5"/>
      <c r="H121" s="5"/>
      <c r="I121" s="5"/>
      <c r="J121" s="5"/>
      <c r="K121" s="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row>
    <row r="122" spans="1:234" ht="13.5" customHeight="1">
      <c r="A122" s="5"/>
      <c r="B122" s="1" t="s">
        <v>218</v>
      </c>
      <c r="C122" s="5"/>
      <c r="D122" s="5"/>
      <c r="E122" s="37"/>
      <c r="F122" s="5"/>
      <c r="G122" s="5"/>
      <c r="H122" s="5"/>
      <c r="I122" s="5"/>
      <c r="J122" s="5"/>
      <c r="K122" s="5"/>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row>
    <row r="123" spans="1:234" ht="13.5" customHeight="1">
      <c r="A123" s="5"/>
      <c r="B123" s="38" t="s">
        <v>219</v>
      </c>
      <c r="C123" s="5"/>
      <c r="D123" s="5"/>
      <c r="E123" s="37"/>
      <c r="F123" s="5"/>
      <c r="G123" s="5"/>
      <c r="H123" s="5"/>
      <c r="I123" s="5"/>
      <c r="J123" s="5"/>
      <c r="K123" s="5"/>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row>
    <row r="124" spans="1:234" ht="13.5" customHeight="1">
      <c r="A124" s="5"/>
      <c r="B124" s="38" t="s">
        <v>226</v>
      </c>
      <c r="C124" s="5"/>
      <c r="E124" s="5"/>
      <c r="F124" s="5"/>
      <c r="G124" s="5"/>
      <c r="H124" s="5"/>
      <c r="I124" s="5"/>
      <c r="J124" s="5"/>
      <c r="K124" s="5"/>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row>
    <row r="125" spans="1:234" ht="13.5" customHeight="1">
      <c r="A125" s="5"/>
      <c r="B125" s="139" t="s">
        <v>227</v>
      </c>
      <c r="C125" s="5"/>
      <c r="E125" s="5"/>
      <c r="F125" s="5"/>
      <c r="G125" s="5"/>
      <c r="H125" s="5"/>
      <c r="I125" s="5"/>
      <c r="J125" s="5"/>
      <c r="K125" s="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row>
    <row r="126" spans="1:234" ht="13.5" customHeight="1">
      <c r="A126" s="5"/>
      <c r="B126" s="3"/>
      <c r="C126" s="5"/>
      <c r="D126" s="5"/>
      <c r="E126" s="5"/>
      <c r="F126" s="5"/>
      <c r="G126" s="5"/>
      <c r="H126" s="5"/>
      <c r="I126" s="5"/>
      <c r="J126" s="5"/>
      <c r="K126" s="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row>
    <row r="127" spans="1:234" ht="13.5" customHeight="1">
      <c r="B127" s="39" t="s">
        <v>311</v>
      </c>
      <c r="C127" s="41"/>
      <c r="D127" s="41"/>
      <c r="E127" s="41"/>
      <c r="F127" s="41"/>
      <c r="G127" s="41"/>
      <c r="H127" s="41"/>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row>
    <row r="128" spans="1:234" ht="13.5" customHeight="1">
      <c r="B128" s="38" t="s">
        <v>312</v>
      </c>
      <c r="C128" s="41"/>
      <c r="D128" s="41"/>
      <c r="E128" s="41"/>
      <c r="F128" s="41"/>
      <c r="G128" s="41"/>
      <c r="H128" s="4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row>
    <row r="129" spans="1:234" ht="13.5" customHeight="1">
      <c r="B129" s="38" t="s">
        <v>319</v>
      </c>
      <c r="C129" s="41"/>
      <c r="D129" s="41"/>
      <c r="E129" s="41"/>
      <c r="F129" s="41"/>
      <c r="G129" s="41"/>
      <c r="H129" s="41"/>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row>
    <row r="130" spans="1:234" ht="13.5" customHeight="1">
      <c r="B130" s="140" t="s">
        <v>317</v>
      </c>
      <c r="C130" s="41"/>
      <c r="D130" s="41"/>
      <c r="E130" s="41"/>
      <c r="F130" s="41"/>
      <c r="G130" s="41"/>
      <c r="H130" s="41"/>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row>
    <row r="131" spans="1:234" ht="13.5" customHeight="1">
      <c r="B131" s="38" t="s">
        <v>313</v>
      </c>
      <c r="C131" s="41"/>
      <c r="D131" s="41"/>
      <c r="E131" s="41"/>
      <c r="F131" s="41"/>
      <c r="G131" s="41"/>
      <c r="H131" s="41"/>
    </row>
    <row r="132" spans="1:234" ht="13.5" customHeight="1">
      <c r="B132" s="141" t="s">
        <v>320</v>
      </c>
      <c r="C132" s="41"/>
      <c r="D132" s="41"/>
      <c r="E132" s="41"/>
      <c r="F132" s="41"/>
      <c r="G132" s="41"/>
      <c r="H132" s="41"/>
    </row>
    <row r="133" spans="1:234" ht="13.5" customHeight="1">
      <c r="B133" s="38" t="s">
        <v>314</v>
      </c>
      <c r="C133" s="41"/>
      <c r="D133" s="41"/>
      <c r="E133" s="41"/>
      <c r="F133" s="41"/>
      <c r="G133" s="41"/>
      <c r="H133" s="41"/>
    </row>
    <row r="134" spans="1:234" ht="13.5" customHeight="1">
      <c r="B134" s="38" t="s">
        <v>315</v>
      </c>
      <c r="C134" s="41"/>
      <c r="D134" s="41"/>
      <c r="E134" s="41"/>
      <c r="F134" s="41"/>
      <c r="G134" s="41"/>
      <c r="H134" s="41"/>
    </row>
    <row r="135" spans="1:234" ht="13.5" customHeight="1">
      <c r="B135" s="38" t="s">
        <v>316</v>
      </c>
      <c r="C135" s="41"/>
      <c r="D135" s="41"/>
      <c r="E135" s="41"/>
      <c r="F135" s="41"/>
      <c r="G135" s="41"/>
      <c r="H135" s="41"/>
    </row>
    <row r="136" spans="1:234" ht="13.5" customHeight="1">
      <c r="B136" s="38"/>
      <c r="C136" s="41"/>
      <c r="D136" s="41"/>
      <c r="E136" s="41"/>
      <c r="F136" s="41"/>
      <c r="G136" s="41"/>
      <c r="H136" s="41"/>
    </row>
    <row r="137" spans="1:234" ht="13.5" customHeight="1">
      <c r="B137" s="39" t="s">
        <v>318</v>
      </c>
      <c r="C137" s="41"/>
      <c r="D137" s="41"/>
      <c r="E137" s="41"/>
      <c r="F137" s="41"/>
      <c r="G137" s="41"/>
      <c r="H137" s="41"/>
    </row>
    <row r="138" spans="1:234" ht="13.5" customHeight="1">
      <c r="A138" s="5"/>
      <c r="B138" s="138" t="s">
        <v>220</v>
      </c>
      <c r="C138" s="5"/>
      <c r="D138" s="5"/>
      <c r="E138" s="5"/>
      <c r="F138" s="5"/>
      <c r="G138" s="5"/>
      <c r="H138" s="5"/>
      <c r="I138" s="5"/>
      <c r="J138" s="5"/>
      <c r="K138" s="5"/>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row>
    <row r="139" spans="1:234" ht="13.5" customHeight="1">
      <c r="A139" s="5"/>
      <c r="B139" s="138" t="s">
        <v>221</v>
      </c>
      <c r="C139" s="5"/>
      <c r="D139" s="5"/>
      <c r="E139" s="5"/>
      <c r="F139" s="5"/>
      <c r="G139" s="5"/>
      <c r="H139" s="5"/>
      <c r="I139" s="5"/>
      <c r="J139" s="5"/>
      <c r="K139" s="5"/>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row>
    <row r="140" spans="1:234" ht="13.5" customHeight="1">
      <c r="A140" s="5"/>
      <c r="B140" s="138" t="s">
        <v>222</v>
      </c>
      <c r="C140" s="5"/>
      <c r="D140" s="5"/>
      <c r="E140" s="5"/>
      <c r="F140" s="5"/>
      <c r="G140" s="5"/>
      <c r="H140" s="5"/>
      <c r="I140" s="5"/>
      <c r="J140" s="5"/>
      <c r="K140" s="5"/>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row>
    <row r="141" spans="1:234" ht="13.5" customHeight="1">
      <c r="A141" s="5"/>
      <c r="B141" s="3"/>
      <c r="C141" s="5"/>
      <c r="D141" s="5"/>
      <c r="E141" s="5"/>
      <c r="F141" s="5"/>
      <c r="G141" s="5"/>
      <c r="H141" s="5"/>
      <c r="I141" s="5"/>
      <c r="J141" s="5"/>
      <c r="K141" s="5"/>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row>
    <row r="142" spans="1:234" ht="13.5" customHeight="1">
      <c r="A142" s="5"/>
      <c r="B142" s="39" t="s">
        <v>223</v>
      </c>
      <c r="C142" s="5"/>
      <c r="D142" s="5"/>
      <c r="E142" s="5"/>
      <c r="F142" s="5"/>
      <c r="G142" s="5"/>
      <c r="H142" s="5"/>
      <c r="I142" s="5"/>
      <c r="J142" s="5"/>
      <c r="K142" s="5"/>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row>
    <row r="143" spans="1:234" ht="13.5" customHeight="1">
      <c r="A143" s="5"/>
      <c r="B143" s="39" t="s">
        <v>224</v>
      </c>
      <c r="C143" s="5"/>
      <c r="D143" s="5"/>
      <c r="E143" s="5"/>
      <c r="F143" s="5"/>
      <c r="G143" s="5"/>
      <c r="H143" s="5"/>
      <c r="I143" s="5"/>
      <c r="J143" s="5"/>
      <c r="K143" s="5"/>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row>
    <row r="144" spans="1:234" ht="13.5" customHeight="1">
      <c r="A144" s="5"/>
      <c r="B144" s="5"/>
      <c r="C144" s="5"/>
      <c r="D144" s="5"/>
      <c r="E144" s="5"/>
      <c r="F144" s="5"/>
      <c r="G144" s="5"/>
      <c r="H144" s="5"/>
      <c r="I144" s="5"/>
      <c r="J144" s="5"/>
      <c r="K144" s="5"/>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row>
    <row r="145" spans="4:234" ht="13.5" customHeight="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row>
    <row r="146" spans="4:234" ht="13.5" customHeight="1">
      <c r="D146" s="49"/>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row>
    <row r="147" spans="4:234" ht="13.5" customHeight="1"/>
    <row r="148" spans="4:234" ht="13.5" customHeight="1"/>
    <row r="149" spans="4:234" ht="13.5" customHeight="1"/>
    <row r="150" spans="4:234" ht="13.5" customHeight="1"/>
    <row r="151" spans="4:234" ht="13.5" customHeight="1"/>
    <row r="152" spans="4:234" ht="13.5" customHeight="1"/>
  </sheetData>
  <phoneticPr fontId="10"/>
  <conditionalFormatting sqref="K5:K11 K14:K78 K80:K119">
    <cfRule type="cellIs" dxfId="1" priority="1" stopIfTrue="1" operator="lessThan">
      <formula>0</formula>
    </cfRule>
  </conditionalFormatting>
  <hyperlinks>
    <hyperlink ref="B130" r:id="rId1"/>
    <hyperlink ref="B125" r:id="rId2"/>
  </hyperlinks>
  <pageMargins left="0.14000000000000001" right="0.13" top="0.12" bottom="0.2" header="0.12" footer="0.2"/>
  <pageSetup paperSize="9" scale="79" fitToHeight="0" orientation="portrait" horizontalDpi="4294967293"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47"/>
  <sheetViews>
    <sheetView topLeftCell="A116" zoomScaleNormal="100" zoomScaleSheetLayoutView="98" workbookViewId="0">
      <selection activeCell="J107" sqref="J107"/>
    </sheetView>
  </sheetViews>
  <sheetFormatPr defaultColWidth="13.08984375" defaultRowHeight="13"/>
  <cols>
    <col min="1" max="1" width="4.90625" style="43" customWidth="1"/>
    <col min="2" max="2" width="3.1796875" style="43" customWidth="1"/>
    <col min="3" max="3" width="2.81640625" style="43" customWidth="1"/>
    <col min="4" max="4" width="44" style="43" bestFit="1" customWidth="1"/>
    <col min="5" max="5" width="3.1796875" style="43" customWidth="1"/>
    <col min="6" max="6" width="4.81640625" style="43" customWidth="1"/>
    <col min="7" max="7" width="3.1796875" style="43" customWidth="1"/>
    <col min="8" max="8" width="8.6328125" style="43" customWidth="1"/>
    <col min="9" max="9" width="4.90625" style="43" customWidth="1"/>
    <col min="10" max="10" width="7.08984375" style="43" customWidth="1"/>
    <col min="11" max="11" width="43.453125" style="43" customWidth="1"/>
    <col min="12" max="12" width="5.81640625" style="43" customWidth="1"/>
    <col min="13" max="234" width="13.08984375" style="43" customWidth="1"/>
  </cols>
  <sheetData>
    <row r="1" spans="1:234" ht="19.25" customHeight="1">
      <c r="A1" s="1" t="s">
        <v>230</v>
      </c>
      <c r="B1" s="2"/>
      <c r="C1" s="2"/>
      <c r="D1" s="3"/>
      <c r="E1" s="4"/>
      <c r="F1" s="4"/>
      <c r="G1" s="4"/>
      <c r="H1" s="44"/>
      <c r="I1" s="52"/>
      <c r="J1" s="53"/>
      <c r="K1" s="97" t="s">
        <v>231</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19.25" customHeight="1">
      <c r="A2" s="6" t="s">
        <v>1</v>
      </c>
      <c r="B2" s="7"/>
      <c r="C2" s="7"/>
      <c r="D2" s="8"/>
      <c r="E2" s="9"/>
      <c r="F2" s="9"/>
      <c r="G2" s="9"/>
      <c r="H2" s="10"/>
      <c r="I2" s="54"/>
      <c r="J2" s="54"/>
      <c r="K2" s="5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9.25" customHeight="1">
      <c r="A3" s="56"/>
      <c r="B3" s="11"/>
      <c r="C3" s="12"/>
      <c r="D3" s="13" t="s">
        <v>2</v>
      </c>
      <c r="E3" s="14"/>
      <c r="F3" s="15" t="s">
        <v>3</v>
      </c>
      <c r="G3" s="16"/>
      <c r="H3" s="17" t="s">
        <v>4</v>
      </c>
      <c r="I3" s="57" t="s">
        <v>5</v>
      </c>
      <c r="J3" s="57" t="s">
        <v>6</v>
      </c>
      <c r="K3" s="57" t="s">
        <v>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9.25" customHeight="1">
      <c r="A4" s="58">
        <v>1</v>
      </c>
      <c r="B4" s="59" t="s">
        <v>8</v>
      </c>
      <c r="C4" s="60"/>
      <c r="D4" s="96" t="s">
        <v>9</v>
      </c>
      <c r="E4" s="61"/>
      <c r="F4" s="62"/>
      <c r="G4" s="63"/>
      <c r="H4" s="64" t="s">
        <v>10</v>
      </c>
      <c r="I4" s="65">
        <v>0</v>
      </c>
      <c r="J4" s="65">
        <v>0</v>
      </c>
      <c r="K4" s="66" t="s">
        <v>11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34" ht="19.25" customHeight="1">
      <c r="A5" s="67">
        <v>2</v>
      </c>
      <c r="B5" s="18" t="s">
        <v>12</v>
      </c>
      <c r="C5" s="19"/>
      <c r="D5" s="20"/>
      <c r="E5" s="21" t="s">
        <v>13</v>
      </c>
      <c r="F5" s="22" t="s">
        <v>14</v>
      </c>
      <c r="G5" s="23"/>
      <c r="H5" s="24" t="s">
        <v>15</v>
      </c>
      <c r="I5" s="68">
        <v>0.8</v>
      </c>
      <c r="J5" s="68">
        <f>J4+I5</f>
        <v>0.8</v>
      </c>
      <c r="K5" s="25" t="s">
        <v>16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row>
    <row r="6" spans="1:234" ht="19.25" customHeight="1">
      <c r="A6" s="71">
        <v>3</v>
      </c>
      <c r="B6" s="72" t="s">
        <v>17</v>
      </c>
      <c r="C6" s="73" t="s">
        <v>18</v>
      </c>
      <c r="D6" s="94" t="s">
        <v>19</v>
      </c>
      <c r="E6" s="75" t="s">
        <v>13</v>
      </c>
      <c r="F6" s="76" t="s">
        <v>14</v>
      </c>
      <c r="G6" s="77"/>
      <c r="H6" s="78" t="s">
        <v>20</v>
      </c>
      <c r="I6" s="79">
        <v>4.2</v>
      </c>
      <c r="J6" s="79">
        <f t="shared" ref="J6:J33" si="0">J5+I6</f>
        <v>5</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9.25" customHeight="1">
      <c r="A7" s="71">
        <v>4</v>
      </c>
      <c r="B7" s="72" t="s">
        <v>17</v>
      </c>
      <c r="C7" s="84"/>
      <c r="D7" s="81" t="s">
        <v>21</v>
      </c>
      <c r="E7" s="75" t="s">
        <v>13</v>
      </c>
      <c r="F7" s="76" t="s">
        <v>14</v>
      </c>
      <c r="G7" s="77"/>
      <c r="H7" s="78" t="s">
        <v>20</v>
      </c>
      <c r="I7" s="79">
        <v>0.20000000000000021</v>
      </c>
      <c r="J7" s="79">
        <f t="shared" si="0"/>
        <v>5.2</v>
      </c>
      <c r="K7" s="82" t="s">
        <v>22</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9.25" customHeight="1">
      <c r="A8" s="71">
        <v>5</v>
      </c>
      <c r="B8" s="72" t="s">
        <v>12</v>
      </c>
      <c r="C8" s="73" t="s">
        <v>18</v>
      </c>
      <c r="D8" s="81" t="s">
        <v>23</v>
      </c>
      <c r="E8" s="83"/>
      <c r="F8" s="73" t="s">
        <v>24</v>
      </c>
      <c r="G8" s="77"/>
      <c r="H8" s="78" t="s">
        <v>20</v>
      </c>
      <c r="I8" s="79">
        <v>0.20000000000000021</v>
      </c>
      <c r="J8" s="79">
        <f t="shared" si="0"/>
        <v>5.4</v>
      </c>
      <c r="K8" s="82" t="s">
        <v>25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234" ht="19.25" customHeight="1">
      <c r="A9" s="71">
        <v>6</v>
      </c>
      <c r="B9" s="72" t="s">
        <v>12</v>
      </c>
      <c r="C9" s="73" t="s">
        <v>18</v>
      </c>
      <c r="D9" s="81" t="s">
        <v>26</v>
      </c>
      <c r="E9" s="75" t="s">
        <v>13</v>
      </c>
      <c r="F9" s="76" t="s">
        <v>14</v>
      </c>
      <c r="G9" s="77"/>
      <c r="H9" s="78" t="s">
        <v>27</v>
      </c>
      <c r="I9" s="79">
        <v>0.69999999999999929</v>
      </c>
      <c r="J9" s="79">
        <f t="shared" si="0"/>
        <v>6.1</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row>
    <row r="10" spans="1:234" ht="19.25" customHeight="1">
      <c r="A10" s="71">
        <v>7</v>
      </c>
      <c r="B10" s="72" t="s">
        <v>28</v>
      </c>
      <c r="C10" s="73" t="s">
        <v>18</v>
      </c>
      <c r="D10" s="81" t="s">
        <v>29</v>
      </c>
      <c r="E10" s="75" t="s">
        <v>13</v>
      </c>
      <c r="F10" s="76" t="s">
        <v>14</v>
      </c>
      <c r="G10" s="77"/>
      <c r="H10" s="78" t="s">
        <v>20</v>
      </c>
      <c r="I10" s="79">
        <v>3.3</v>
      </c>
      <c r="J10" s="79">
        <f>J9+I10</f>
        <v>9.3999999999999986</v>
      </c>
      <c r="K10" s="82" t="s">
        <v>30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row>
    <row r="11" spans="1:234" ht="19.25" customHeight="1">
      <c r="A11" s="71">
        <v>8</v>
      </c>
      <c r="B11" s="72" t="s">
        <v>31</v>
      </c>
      <c r="C11" s="73" t="s">
        <v>18</v>
      </c>
      <c r="D11" s="81" t="s">
        <v>32</v>
      </c>
      <c r="E11" s="83"/>
      <c r="F11" s="73" t="s">
        <v>24</v>
      </c>
      <c r="G11" s="77"/>
      <c r="H11" s="78" t="s">
        <v>20</v>
      </c>
      <c r="I11" s="79">
        <v>0.5</v>
      </c>
      <c r="J11" s="79">
        <f t="shared" si="0"/>
        <v>9.8999999999999986</v>
      </c>
      <c r="K11" s="82" t="s">
        <v>33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9.25" customHeight="1">
      <c r="A12" s="71">
        <v>9</v>
      </c>
      <c r="B12" s="72" t="s">
        <v>12</v>
      </c>
      <c r="C12" s="73" t="s">
        <v>18</v>
      </c>
      <c r="D12" s="89" t="s">
        <v>34</v>
      </c>
      <c r="E12" s="90"/>
      <c r="F12" s="73" t="s">
        <v>24</v>
      </c>
      <c r="G12" s="77"/>
      <c r="H12" s="78" t="s">
        <v>20</v>
      </c>
      <c r="I12" s="79">
        <v>0.79999999999999893</v>
      </c>
      <c r="J12" s="79">
        <f t="shared" si="0"/>
        <v>10.699999999999998</v>
      </c>
      <c r="K12" s="91" t="s">
        <v>35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row>
    <row r="13" spans="1:234" ht="19.25" customHeight="1">
      <c r="A13" s="71">
        <v>10</v>
      </c>
      <c r="B13" s="72" t="s">
        <v>17</v>
      </c>
      <c r="C13" s="73" t="s">
        <v>18</v>
      </c>
      <c r="D13" s="74"/>
      <c r="E13" s="75" t="s">
        <v>36</v>
      </c>
      <c r="F13" s="76" t="s">
        <v>37</v>
      </c>
      <c r="G13" s="77"/>
      <c r="H13" s="78" t="s">
        <v>38</v>
      </c>
      <c r="I13" s="79">
        <v>1.9</v>
      </c>
      <c r="J13" s="79">
        <f t="shared" si="0"/>
        <v>12.599999999999998</v>
      </c>
      <c r="K13" s="82" t="s">
        <v>39</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row>
    <row r="14" spans="1:234" ht="19.25" customHeight="1">
      <c r="A14" s="71">
        <v>11</v>
      </c>
      <c r="B14" s="72" t="s">
        <v>12</v>
      </c>
      <c r="C14" s="73" t="s">
        <v>18</v>
      </c>
      <c r="D14" s="81" t="s">
        <v>40</v>
      </c>
      <c r="E14" s="75" t="s">
        <v>13</v>
      </c>
      <c r="F14" s="76" t="s">
        <v>14</v>
      </c>
      <c r="G14" s="77"/>
      <c r="H14" s="78" t="s">
        <v>20</v>
      </c>
      <c r="I14" s="79">
        <v>0.59999999999999964</v>
      </c>
      <c r="J14" s="79">
        <f t="shared" si="0"/>
        <v>13.199999999999998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row>
    <row r="15" spans="1:234" ht="19.25" customHeight="1">
      <c r="A15" s="71">
        <v>12</v>
      </c>
      <c r="B15" s="72" t="s">
        <v>12</v>
      </c>
      <c r="C15" s="73" t="s">
        <v>18</v>
      </c>
      <c r="D15" s="81" t="s">
        <v>41</v>
      </c>
      <c r="E15" s="83"/>
      <c r="F15" s="73" t="s">
        <v>24</v>
      </c>
      <c r="G15" s="77"/>
      <c r="H15" s="78" t="s">
        <v>20</v>
      </c>
      <c r="I15" s="79">
        <v>2</v>
      </c>
      <c r="J15" s="79">
        <f t="shared" si="0"/>
        <v>15.199999999999998</v>
      </c>
      <c r="K15" s="82" t="s">
        <v>42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row>
    <row r="16" spans="1:234" ht="19.25" customHeight="1">
      <c r="A16" s="71">
        <v>13</v>
      </c>
      <c r="B16" s="72" t="s">
        <v>17</v>
      </c>
      <c r="C16" s="84"/>
      <c r="D16" s="81" t="s">
        <v>21</v>
      </c>
      <c r="E16" s="75" t="s">
        <v>13</v>
      </c>
      <c r="F16" s="76" t="s">
        <v>14</v>
      </c>
      <c r="G16" s="77"/>
      <c r="H16" s="78" t="s">
        <v>20</v>
      </c>
      <c r="I16" s="79">
        <v>0.5</v>
      </c>
      <c r="J16" s="79">
        <f t="shared" si="0"/>
        <v>15.699999999999998</v>
      </c>
      <c r="K16" s="82" t="s">
        <v>43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row>
    <row r="17" spans="1:234" ht="19.25" customHeight="1">
      <c r="A17" s="71">
        <v>14</v>
      </c>
      <c r="B17" s="72" t="s">
        <v>17</v>
      </c>
      <c r="C17" s="73" t="s">
        <v>18</v>
      </c>
      <c r="D17" s="81" t="s">
        <v>44</v>
      </c>
      <c r="E17" s="75" t="s">
        <v>13</v>
      </c>
      <c r="F17" s="76" t="s">
        <v>14</v>
      </c>
      <c r="G17" s="77"/>
      <c r="H17" s="78" t="s">
        <v>20</v>
      </c>
      <c r="I17" s="79">
        <v>0.79999999999999893</v>
      </c>
      <c r="J17" s="79">
        <f t="shared" si="0"/>
        <v>16.499999999999996</v>
      </c>
      <c r="K17" s="8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row>
    <row r="18" spans="1:234" ht="19.25" customHeight="1">
      <c r="A18" s="71">
        <v>15</v>
      </c>
      <c r="B18" s="72" t="s">
        <v>12</v>
      </c>
      <c r="C18" s="73" t="s">
        <v>18</v>
      </c>
      <c r="D18" s="89" t="s">
        <v>45</v>
      </c>
      <c r="E18" s="90"/>
      <c r="F18" s="73" t="s">
        <v>24</v>
      </c>
      <c r="G18" s="77"/>
      <c r="H18" s="78" t="s">
        <v>20</v>
      </c>
      <c r="I18" s="79">
        <v>2</v>
      </c>
      <c r="J18" s="79">
        <f t="shared" si="0"/>
        <v>18.499999999999996</v>
      </c>
      <c r="K18" s="82" t="s">
        <v>46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row>
    <row r="19" spans="1:234" ht="19.25" customHeight="1">
      <c r="A19" s="71">
        <v>16</v>
      </c>
      <c r="B19" s="72" t="s">
        <v>47</v>
      </c>
      <c r="C19" s="84"/>
      <c r="D19" s="81" t="s">
        <v>48</v>
      </c>
      <c r="E19" s="83"/>
      <c r="F19" s="73" t="s">
        <v>24</v>
      </c>
      <c r="G19" s="77"/>
      <c r="H19" s="78" t="s">
        <v>20</v>
      </c>
      <c r="I19" s="79">
        <v>4.1000000000000014</v>
      </c>
      <c r="J19" s="79">
        <f t="shared" si="0"/>
        <v>22.599999999999998</v>
      </c>
      <c r="K19" s="82" t="s">
        <v>49</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row>
    <row r="20" spans="1:234" ht="19.25" customHeight="1">
      <c r="A20" s="71">
        <v>17</v>
      </c>
      <c r="B20" s="72" t="s">
        <v>12</v>
      </c>
      <c r="C20" s="84"/>
      <c r="D20" s="74"/>
      <c r="E20" s="75" t="s">
        <v>13</v>
      </c>
      <c r="F20" s="76" t="s">
        <v>14</v>
      </c>
      <c r="G20" s="77"/>
      <c r="H20" s="78" t="s">
        <v>20</v>
      </c>
      <c r="I20" s="79">
        <v>0.19999999999999929</v>
      </c>
      <c r="J20" s="79">
        <f t="shared" si="0"/>
        <v>22.799999999999997</v>
      </c>
      <c r="K20" s="82" t="s">
        <v>50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row>
    <row r="21" spans="1:234" ht="19.25" customHeight="1">
      <c r="A21" s="71">
        <v>18</v>
      </c>
      <c r="B21" s="72" t="s">
        <v>31</v>
      </c>
      <c r="C21" s="84"/>
      <c r="D21" s="74"/>
      <c r="E21" s="83"/>
      <c r="F21" s="50" t="s">
        <v>51</v>
      </c>
      <c r="G21" s="51" t="s">
        <v>52</v>
      </c>
      <c r="H21" s="78" t="s">
        <v>20</v>
      </c>
      <c r="I21" s="79">
        <v>0.40000000000000208</v>
      </c>
      <c r="J21" s="79">
        <f t="shared" si="0"/>
        <v>23.2</v>
      </c>
      <c r="K21" s="8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row>
    <row r="22" spans="1:234" ht="19.25" customHeight="1">
      <c r="A22" s="71">
        <v>19</v>
      </c>
      <c r="B22" s="72" t="s">
        <v>12</v>
      </c>
      <c r="C22" s="73" t="s">
        <v>18</v>
      </c>
      <c r="D22" s="81" t="s">
        <v>53</v>
      </c>
      <c r="E22" s="75" t="s">
        <v>13</v>
      </c>
      <c r="F22" s="76" t="s">
        <v>14</v>
      </c>
      <c r="G22" s="77"/>
      <c r="H22" s="78" t="s">
        <v>20</v>
      </c>
      <c r="I22" s="79">
        <v>0.19999999999999929</v>
      </c>
      <c r="J22" s="79">
        <f t="shared" si="0"/>
        <v>23.4</v>
      </c>
      <c r="K22" s="82" t="s">
        <v>54</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row>
    <row r="23" spans="1:234" ht="19.25" customHeight="1">
      <c r="A23" s="71">
        <v>20</v>
      </c>
      <c r="B23" s="72" t="s">
        <v>12</v>
      </c>
      <c r="C23" s="73" t="s">
        <v>18</v>
      </c>
      <c r="D23" s="81" t="s">
        <v>55</v>
      </c>
      <c r="E23" s="83"/>
      <c r="F23" s="73" t="s">
        <v>24</v>
      </c>
      <c r="G23" s="77"/>
      <c r="H23" s="78" t="s">
        <v>56</v>
      </c>
      <c r="I23" s="79">
        <v>0.6</v>
      </c>
      <c r="J23" s="79">
        <f t="shared" si="0"/>
        <v>24</v>
      </c>
      <c r="K23" s="82" t="s">
        <v>57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row>
    <row r="24" spans="1:234" ht="19.25" customHeight="1">
      <c r="A24" s="71">
        <v>21</v>
      </c>
      <c r="B24" s="72" t="s">
        <v>12</v>
      </c>
      <c r="C24" s="73" t="s">
        <v>18</v>
      </c>
      <c r="D24" s="81" t="s">
        <v>58</v>
      </c>
      <c r="E24" s="83"/>
      <c r="F24" s="73" t="s">
        <v>24</v>
      </c>
      <c r="G24" s="77"/>
      <c r="H24" s="78" t="s">
        <v>59</v>
      </c>
      <c r="I24" s="79">
        <v>4.6000000000000014</v>
      </c>
      <c r="J24" s="79">
        <f t="shared" si="0"/>
        <v>28.6</v>
      </c>
      <c r="K24" s="80" t="s">
        <v>60</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row>
    <row r="25" spans="1:234" ht="19.25" customHeight="1">
      <c r="A25" s="71">
        <v>22</v>
      </c>
      <c r="B25" s="72" t="s">
        <v>12</v>
      </c>
      <c r="C25" s="73" t="s">
        <v>18</v>
      </c>
      <c r="D25" s="81" t="s">
        <v>61</v>
      </c>
      <c r="E25" s="83"/>
      <c r="F25" s="73" t="s">
        <v>24</v>
      </c>
      <c r="G25" s="77"/>
      <c r="H25" s="78" t="s">
        <v>62</v>
      </c>
      <c r="I25" s="79">
        <v>1.6999999999999991</v>
      </c>
      <c r="J25" s="79">
        <f t="shared" si="0"/>
        <v>30.3</v>
      </c>
      <c r="K25" s="82" t="s">
        <v>63</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row>
    <row r="26" spans="1:234" ht="19.25" customHeight="1">
      <c r="A26" s="71">
        <v>23</v>
      </c>
      <c r="B26" s="72" t="s">
        <v>12</v>
      </c>
      <c r="C26" s="73" t="s">
        <v>18</v>
      </c>
      <c r="D26" s="81" t="s">
        <v>64</v>
      </c>
      <c r="E26" s="83"/>
      <c r="F26" s="73" t="s">
        <v>24</v>
      </c>
      <c r="G26" s="77"/>
      <c r="H26" s="78" t="s">
        <v>59</v>
      </c>
      <c r="I26" s="79">
        <v>1.399999999999999</v>
      </c>
      <c r="J26" s="79">
        <f t="shared" si="0"/>
        <v>31.7</v>
      </c>
      <c r="K26" s="82" t="s">
        <v>65</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row>
    <row r="27" spans="1:234" ht="19.25" customHeight="1">
      <c r="A27" s="71">
        <v>24</v>
      </c>
      <c r="B27" s="72" t="s">
        <v>66</v>
      </c>
      <c r="C27" s="73" t="s">
        <v>18</v>
      </c>
      <c r="D27" s="81" t="s">
        <v>67</v>
      </c>
      <c r="E27" s="75" t="s">
        <v>13</v>
      </c>
      <c r="F27" s="76" t="s">
        <v>14</v>
      </c>
      <c r="G27" s="77"/>
      <c r="H27" s="78" t="s">
        <v>59</v>
      </c>
      <c r="I27" s="79">
        <v>1.5999999999999981</v>
      </c>
      <c r="J27" s="79">
        <f t="shared" si="0"/>
        <v>33.299999999999997</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row>
    <row r="28" spans="1:234" ht="19.25" customHeight="1">
      <c r="A28" s="71">
        <v>25</v>
      </c>
      <c r="B28" s="72" t="s">
        <v>17</v>
      </c>
      <c r="C28" s="73" t="s">
        <v>18</v>
      </c>
      <c r="D28" s="74"/>
      <c r="E28" s="83"/>
      <c r="F28" s="50" t="s">
        <v>51</v>
      </c>
      <c r="G28" s="51" t="s">
        <v>52</v>
      </c>
      <c r="H28" s="78" t="s">
        <v>59</v>
      </c>
      <c r="I28" s="79">
        <v>1.300000000000004</v>
      </c>
      <c r="J28" s="79">
        <f t="shared" si="0"/>
        <v>34.6</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row>
    <row r="29" spans="1:234" ht="19.25" customHeight="1">
      <c r="A29" s="71">
        <v>26</v>
      </c>
      <c r="B29" s="72" t="s">
        <v>68</v>
      </c>
      <c r="C29" s="73" t="s">
        <v>18</v>
      </c>
      <c r="D29" s="74"/>
      <c r="E29" s="75" t="s">
        <v>13</v>
      </c>
      <c r="F29" s="76" t="s">
        <v>14</v>
      </c>
      <c r="G29" s="77"/>
      <c r="H29" s="78" t="s">
        <v>59</v>
      </c>
      <c r="I29" s="79">
        <v>9.9999999999994316E-2</v>
      </c>
      <c r="J29" s="79">
        <f t="shared" si="0"/>
        <v>34.699999999999996</v>
      </c>
      <c r="K29" s="80"/>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row>
    <row r="30" spans="1:234" ht="19.25" customHeight="1">
      <c r="A30" s="71">
        <v>27</v>
      </c>
      <c r="B30" s="72" t="s">
        <v>12</v>
      </c>
      <c r="C30" s="73" t="s">
        <v>18</v>
      </c>
      <c r="D30" s="81" t="s">
        <v>69</v>
      </c>
      <c r="E30" s="83"/>
      <c r="F30" s="73" t="s">
        <v>24</v>
      </c>
      <c r="G30" s="77"/>
      <c r="H30" s="78" t="s">
        <v>59</v>
      </c>
      <c r="I30" s="79">
        <v>4.9000000000000004</v>
      </c>
      <c r="J30" s="79">
        <f t="shared" si="0"/>
        <v>39.599999999999994</v>
      </c>
      <c r="K30" s="92" t="s">
        <v>70</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row>
    <row r="31" spans="1:234" ht="19.25" customHeight="1">
      <c r="A31" s="71">
        <v>28</v>
      </c>
      <c r="B31" s="72" t="s">
        <v>66</v>
      </c>
      <c r="C31" s="73" t="s">
        <v>18</v>
      </c>
      <c r="D31" s="81" t="s">
        <v>71</v>
      </c>
      <c r="E31" s="83"/>
      <c r="F31" s="50" t="s">
        <v>72</v>
      </c>
      <c r="G31" s="51" t="s">
        <v>73</v>
      </c>
      <c r="H31" s="78" t="s">
        <v>59</v>
      </c>
      <c r="I31" s="79">
        <v>2.7000000000000028</v>
      </c>
      <c r="J31" s="79">
        <f t="shared" si="0"/>
        <v>42.3</v>
      </c>
      <c r="K31" s="82" t="s">
        <v>74</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row>
    <row r="32" spans="1:234" ht="19.25" customHeight="1">
      <c r="A32" s="71">
        <v>29</v>
      </c>
      <c r="B32" s="72" t="s">
        <v>12</v>
      </c>
      <c r="C32" s="73" t="s">
        <v>18</v>
      </c>
      <c r="D32" s="74"/>
      <c r="E32" s="83"/>
      <c r="F32" s="50" t="s">
        <v>51</v>
      </c>
      <c r="G32" s="51" t="s">
        <v>52</v>
      </c>
      <c r="H32" s="78" t="s">
        <v>20</v>
      </c>
      <c r="I32" s="79">
        <v>0.5</v>
      </c>
      <c r="J32" s="79">
        <f t="shared" si="0"/>
        <v>42.8</v>
      </c>
      <c r="K32" s="82" t="s">
        <v>75</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row>
    <row r="33" spans="1:234" ht="19.25" customHeight="1">
      <c r="A33" s="71">
        <v>30</v>
      </c>
      <c r="B33" s="72" t="s">
        <v>12</v>
      </c>
      <c r="C33" s="73" t="s">
        <v>76</v>
      </c>
      <c r="D33" s="81" t="s">
        <v>77</v>
      </c>
      <c r="E33" s="83"/>
      <c r="F33" s="73" t="s">
        <v>24</v>
      </c>
      <c r="G33" s="77"/>
      <c r="H33" s="78" t="s">
        <v>78</v>
      </c>
      <c r="I33" s="79">
        <v>0.1</v>
      </c>
      <c r="J33" s="79">
        <f t="shared" si="0"/>
        <v>42.9</v>
      </c>
      <c r="K33" s="82" t="s">
        <v>79</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row>
    <row r="34" spans="1:234" ht="19.25" customHeight="1">
      <c r="A34" s="58">
        <v>31</v>
      </c>
      <c r="B34" s="59" t="s">
        <v>8</v>
      </c>
      <c r="C34" s="60"/>
      <c r="D34" s="96" t="s">
        <v>80</v>
      </c>
      <c r="E34" s="59" t="s">
        <v>81</v>
      </c>
      <c r="F34" s="69" t="s">
        <v>82</v>
      </c>
      <c r="G34" s="63"/>
      <c r="H34" s="64" t="s">
        <v>78</v>
      </c>
      <c r="I34" s="65">
        <v>0.1</v>
      </c>
      <c r="J34" s="65">
        <f>I34+J33</f>
        <v>43</v>
      </c>
      <c r="K34" s="70" t="s">
        <v>83</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row>
    <row r="35" spans="1:234" ht="19.25" customHeight="1">
      <c r="A35" s="71">
        <v>32</v>
      </c>
      <c r="B35" s="72" t="s">
        <v>12</v>
      </c>
      <c r="C35" s="73" t="s">
        <v>76</v>
      </c>
      <c r="D35" s="81" t="s">
        <v>84</v>
      </c>
      <c r="E35" s="83"/>
      <c r="F35" s="73" t="s">
        <v>24</v>
      </c>
      <c r="G35" s="77"/>
      <c r="H35" s="78" t="s">
        <v>85</v>
      </c>
      <c r="I35" s="79">
        <v>2.5</v>
      </c>
      <c r="J35" s="79">
        <f>I35+J34</f>
        <v>45.5</v>
      </c>
      <c r="K35" s="82" t="s">
        <v>86</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row>
    <row r="36" spans="1:234" ht="19.25" customHeight="1">
      <c r="A36" s="93">
        <v>33</v>
      </c>
      <c r="B36" s="72" t="s">
        <v>87</v>
      </c>
      <c r="C36" s="73" t="s">
        <v>76</v>
      </c>
      <c r="D36" s="81" t="s">
        <v>88</v>
      </c>
      <c r="E36" s="75" t="s">
        <v>36</v>
      </c>
      <c r="F36" s="76" t="s">
        <v>37</v>
      </c>
      <c r="G36" s="77"/>
      <c r="H36" s="78" t="s">
        <v>89</v>
      </c>
      <c r="I36" s="79">
        <v>1.600000000000001</v>
      </c>
      <c r="J36" s="79">
        <f t="shared" ref="J36:J94" si="1">I36+J35</f>
        <v>47.1</v>
      </c>
      <c r="K36" s="82" t="s">
        <v>90</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row>
    <row r="37" spans="1:234" ht="19.25" customHeight="1">
      <c r="A37" s="71">
        <v>34</v>
      </c>
      <c r="B37" s="72" t="s">
        <v>31</v>
      </c>
      <c r="C37" s="84"/>
      <c r="D37" s="74"/>
      <c r="E37" s="83"/>
      <c r="F37" s="50" t="s">
        <v>51</v>
      </c>
      <c r="G37" s="51" t="s">
        <v>52</v>
      </c>
      <c r="H37" s="78" t="s">
        <v>20</v>
      </c>
      <c r="I37" s="79">
        <v>3</v>
      </c>
      <c r="J37" s="79">
        <f t="shared" si="1"/>
        <v>50.1</v>
      </c>
      <c r="K37" s="82" t="s">
        <v>91</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row>
    <row r="38" spans="1:234" ht="19.25" customHeight="1">
      <c r="A38" s="71">
        <v>35</v>
      </c>
      <c r="B38" s="72" t="s">
        <v>17</v>
      </c>
      <c r="C38" s="84"/>
      <c r="D38" s="81" t="s">
        <v>21</v>
      </c>
      <c r="E38" s="75" t="s">
        <v>13</v>
      </c>
      <c r="F38" s="76" t="s">
        <v>14</v>
      </c>
      <c r="G38" s="77"/>
      <c r="H38" s="78" t="s">
        <v>85</v>
      </c>
      <c r="I38" s="79">
        <v>1.2000000000000031</v>
      </c>
      <c r="J38" s="79">
        <f t="shared" si="1"/>
        <v>51.300000000000004</v>
      </c>
      <c r="K38" s="82" t="s">
        <v>92</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row>
    <row r="39" spans="1:234" ht="19.25" customHeight="1">
      <c r="A39" s="71">
        <v>36</v>
      </c>
      <c r="B39" s="72" t="s">
        <v>8</v>
      </c>
      <c r="C39" s="84"/>
      <c r="D39" s="81" t="s">
        <v>93</v>
      </c>
      <c r="E39" s="83"/>
      <c r="F39" s="73" t="s">
        <v>24</v>
      </c>
      <c r="G39" s="77"/>
      <c r="H39" s="78" t="s">
        <v>94</v>
      </c>
      <c r="I39" s="79">
        <v>1</v>
      </c>
      <c r="J39" s="79">
        <f t="shared" si="1"/>
        <v>52.300000000000004</v>
      </c>
      <c r="K39" s="82" t="s">
        <v>95</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row>
    <row r="40" spans="1:234" ht="19.25" customHeight="1">
      <c r="A40" s="71">
        <v>37</v>
      </c>
      <c r="B40" s="72" t="s">
        <v>12</v>
      </c>
      <c r="C40" s="73" t="s">
        <v>76</v>
      </c>
      <c r="D40" s="74"/>
      <c r="E40" s="75" t="s">
        <v>13</v>
      </c>
      <c r="F40" s="76" t="s">
        <v>14</v>
      </c>
      <c r="G40" s="77"/>
      <c r="H40" s="78" t="s">
        <v>96</v>
      </c>
      <c r="I40" s="79">
        <v>2</v>
      </c>
      <c r="J40" s="79">
        <f t="shared" si="1"/>
        <v>54.300000000000004</v>
      </c>
      <c r="K40" s="122" t="s">
        <v>97</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row>
    <row r="41" spans="1:234" ht="19.25" customHeight="1">
      <c r="A41" s="71">
        <v>38</v>
      </c>
      <c r="B41" s="72" t="s">
        <v>87</v>
      </c>
      <c r="C41" s="84"/>
      <c r="D41" s="74"/>
      <c r="E41" s="83"/>
      <c r="F41" s="50" t="s">
        <v>72</v>
      </c>
      <c r="G41" s="51" t="s">
        <v>73</v>
      </c>
      <c r="H41" s="78" t="s">
        <v>96</v>
      </c>
      <c r="I41" s="79">
        <v>9.1999999999999993</v>
      </c>
      <c r="J41" s="79">
        <f t="shared" si="1"/>
        <v>63.5</v>
      </c>
      <c r="K41" s="122" t="s">
        <v>98</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row>
    <row r="42" spans="1:234" ht="19.25" customHeight="1">
      <c r="A42" s="71">
        <v>39</v>
      </c>
      <c r="B42" s="72" t="s">
        <v>8</v>
      </c>
      <c r="C42" s="84"/>
      <c r="D42" s="81" t="s">
        <v>99</v>
      </c>
      <c r="E42" s="83"/>
      <c r="F42" s="73" t="s">
        <v>24</v>
      </c>
      <c r="G42" s="77"/>
      <c r="H42" s="78" t="s">
        <v>96</v>
      </c>
      <c r="I42" s="79">
        <v>4.3</v>
      </c>
      <c r="J42" s="79">
        <f t="shared" si="1"/>
        <v>67.8</v>
      </c>
      <c r="K42" s="122" t="s">
        <v>100</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row>
    <row r="43" spans="1:234" ht="19.25" customHeight="1">
      <c r="A43" s="71">
        <v>40</v>
      </c>
      <c r="B43" s="72" t="s">
        <v>87</v>
      </c>
      <c r="C43" s="84"/>
      <c r="D43" s="74"/>
      <c r="E43" s="75" t="s">
        <v>36</v>
      </c>
      <c r="F43" s="76" t="s">
        <v>37</v>
      </c>
      <c r="G43" s="77"/>
      <c r="H43" s="78" t="s">
        <v>96</v>
      </c>
      <c r="I43" s="79">
        <v>0.8</v>
      </c>
      <c r="J43" s="79">
        <f t="shared" si="1"/>
        <v>68.599999999999994</v>
      </c>
      <c r="K43" s="122" t="s">
        <v>101</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row>
    <row r="44" spans="1:234" ht="19.25" customHeight="1">
      <c r="A44" s="71">
        <v>41</v>
      </c>
      <c r="B44" s="72" t="s">
        <v>17</v>
      </c>
      <c r="C44" s="73" t="s">
        <v>18</v>
      </c>
      <c r="D44" s="81" t="s">
        <v>102</v>
      </c>
      <c r="E44" s="75" t="s">
        <v>13</v>
      </c>
      <c r="F44" s="76" t="s">
        <v>14</v>
      </c>
      <c r="G44" s="77"/>
      <c r="H44" s="78" t="s">
        <v>103</v>
      </c>
      <c r="I44" s="79">
        <v>4</v>
      </c>
      <c r="J44" s="79">
        <f t="shared" si="1"/>
        <v>72.599999999999994</v>
      </c>
      <c r="K44" s="122" t="s">
        <v>104</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row>
    <row r="45" spans="1:234" ht="19.25" customHeight="1">
      <c r="A45" s="71">
        <v>42</v>
      </c>
      <c r="B45" s="72" t="s">
        <v>8</v>
      </c>
      <c r="C45" s="84"/>
      <c r="D45" s="81" t="s">
        <v>105</v>
      </c>
      <c r="E45" s="83"/>
      <c r="F45" s="73" t="s">
        <v>24</v>
      </c>
      <c r="G45" s="77"/>
      <c r="H45" s="78" t="s">
        <v>103</v>
      </c>
      <c r="I45" s="79">
        <v>3.7999999999999972</v>
      </c>
      <c r="J45" s="79">
        <f t="shared" si="1"/>
        <v>76.399999999999991</v>
      </c>
      <c r="K45" s="122" t="s">
        <v>106</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row>
    <row r="46" spans="1:234" ht="19.25" customHeight="1">
      <c r="A46" s="71">
        <v>43</v>
      </c>
      <c r="B46" s="72" t="s">
        <v>12</v>
      </c>
      <c r="C46" s="73" t="s">
        <v>76</v>
      </c>
      <c r="D46" s="81" t="s">
        <v>107</v>
      </c>
      <c r="E46" s="83"/>
      <c r="F46" s="73" t="s">
        <v>24</v>
      </c>
      <c r="G46" s="77"/>
      <c r="H46" s="78" t="s">
        <v>103</v>
      </c>
      <c r="I46" s="79">
        <v>6</v>
      </c>
      <c r="J46" s="79">
        <f t="shared" si="1"/>
        <v>82.399999999999991</v>
      </c>
      <c r="K46" s="92" t="s">
        <v>108</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row>
    <row r="47" spans="1:234" ht="19.25" customHeight="1">
      <c r="A47" s="71">
        <v>44</v>
      </c>
      <c r="B47" s="72" t="s">
        <v>12</v>
      </c>
      <c r="C47" s="73" t="s">
        <v>76</v>
      </c>
      <c r="D47" s="81" t="s">
        <v>109</v>
      </c>
      <c r="E47" s="83"/>
      <c r="F47" s="50" t="s">
        <v>51</v>
      </c>
      <c r="G47" s="51" t="s">
        <v>52</v>
      </c>
      <c r="H47" s="78" t="s">
        <v>103</v>
      </c>
      <c r="I47" s="79">
        <v>0.5</v>
      </c>
      <c r="J47" s="79">
        <f t="shared" si="1"/>
        <v>82.899999999999991</v>
      </c>
      <c r="K47" s="82" t="s">
        <v>110</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ht="19.25" customHeight="1">
      <c r="A48" s="71">
        <v>45</v>
      </c>
      <c r="B48" s="72" t="s">
        <v>68</v>
      </c>
      <c r="C48" s="84"/>
      <c r="D48" s="74"/>
      <c r="E48" s="75" t="s">
        <v>36</v>
      </c>
      <c r="F48" s="76" t="s">
        <v>37</v>
      </c>
      <c r="G48" s="77"/>
      <c r="H48" s="78" t="s">
        <v>103</v>
      </c>
      <c r="I48" s="79">
        <v>2.7999999999999972</v>
      </c>
      <c r="J48" s="79">
        <f t="shared" si="1"/>
        <v>85.699999999999989</v>
      </c>
      <c r="K48" s="82" t="s">
        <v>111</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ht="19.25" customHeight="1">
      <c r="A49" s="71">
        <v>46</v>
      </c>
      <c r="B49" s="72" t="s">
        <v>17</v>
      </c>
      <c r="C49" s="73" t="s">
        <v>76</v>
      </c>
      <c r="D49" s="81" t="s">
        <v>112</v>
      </c>
      <c r="E49" s="75" t="s">
        <v>13</v>
      </c>
      <c r="F49" s="76" t="s">
        <v>14</v>
      </c>
      <c r="G49" s="77"/>
      <c r="H49" s="78" t="s">
        <v>103</v>
      </c>
      <c r="I49" s="79">
        <v>3</v>
      </c>
      <c r="J49" s="79">
        <f t="shared" si="1"/>
        <v>88.699999999999989</v>
      </c>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234" ht="19.25" customHeight="1">
      <c r="A50" s="71">
        <v>47</v>
      </c>
      <c r="B50" s="72" t="s">
        <v>17</v>
      </c>
      <c r="C50" s="73" t="s">
        <v>76</v>
      </c>
      <c r="D50" s="81" t="s">
        <v>113</v>
      </c>
      <c r="E50" s="75" t="s">
        <v>13</v>
      </c>
      <c r="F50" s="76" t="s">
        <v>14</v>
      </c>
      <c r="G50" s="77"/>
      <c r="H50" s="78" t="s">
        <v>103</v>
      </c>
      <c r="I50" s="79">
        <v>4.8</v>
      </c>
      <c r="J50" s="79">
        <f t="shared" si="1"/>
        <v>93.499999999999986</v>
      </c>
      <c r="K50" s="82"/>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row>
    <row r="51" spans="1:234" ht="19.25" customHeight="1">
      <c r="A51" s="58">
        <v>48</v>
      </c>
      <c r="B51" s="59" t="s">
        <v>8</v>
      </c>
      <c r="C51" s="60"/>
      <c r="D51" s="96" t="s">
        <v>114</v>
      </c>
      <c r="E51" s="59" t="s">
        <v>81</v>
      </c>
      <c r="F51" s="69" t="s">
        <v>82</v>
      </c>
      <c r="G51" s="63"/>
      <c r="H51" s="64" t="s">
        <v>103</v>
      </c>
      <c r="I51" s="65">
        <v>2.9</v>
      </c>
      <c r="J51" s="65">
        <f>I51+J50</f>
        <v>96.399999999999991</v>
      </c>
      <c r="K51" s="70" t="s">
        <v>115</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row>
    <row r="52" spans="1:234" ht="19.25" customHeight="1">
      <c r="A52" s="71">
        <v>49</v>
      </c>
      <c r="B52" s="72" t="s">
        <v>8</v>
      </c>
      <c r="C52" s="84"/>
      <c r="D52" s="81" t="s">
        <v>232</v>
      </c>
      <c r="E52" s="83"/>
      <c r="F52" s="73" t="s">
        <v>24</v>
      </c>
      <c r="G52" s="77"/>
      <c r="H52" s="78" t="s">
        <v>103</v>
      </c>
      <c r="I52" s="79">
        <v>20.399999999999999</v>
      </c>
      <c r="J52" s="79">
        <f t="shared" si="1"/>
        <v>116.79999999999998</v>
      </c>
      <c r="K52" s="82" t="s">
        <v>233</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row>
    <row r="53" spans="1:234" ht="19.25" customHeight="1">
      <c r="A53" s="71">
        <v>50</v>
      </c>
      <c r="B53" s="72" t="s">
        <v>17</v>
      </c>
      <c r="C53" s="84"/>
      <c r="D53" s="74"/>
      <c r="E53" s="75" t="s">
        <v>13</v>
      </c>
      <c r="F53" s="76" t="s">
        <v>14</v>
      </c>
      <c r="G53" s="77"/>
      <c r="H53" s="78" t="s">
        <v>103</v>
      </c>
      <c r="I53" s="79">
        <v>6.5</v>
      </c>
      <c r="J53" s="79">
        <f t="shared" si="1"/>
        <v>123.29999999999998</v>
      </c>
      <c r="K53" s="82" t="s">
        <v>234</v>
      </c>
      <c r="L53" s="46"/>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row>
    <row r="54" spans="1:234" ht="19.25" customHeight="1">
      <c r="A54" s="71">
        <v>51</v>
      </c>
      <c r="B54" s="72" t="s">
        <v>8</v>
      </c>
      <c r="C54" s="84"/>
      <c r="D54" s="81" t="s">
        <v>123</v>
      </c>
      <c r="E54" s="83"/>
      <c r="F54" s="73" t="s">
        <v>24</v>
      </c>
      <c r="G54" s="77"/>
      <c r="H54" s="78" t="s">
        <v>103</v>
      </c>
      <c r="I54" s="79">
        <v>5.9000000000000057</v>
      </c>
      <c r="J54" s="79">
        <f t="shared" si="1"/>
        <v>129.19999999999999</v>
      </c>
      <c r="K54" s="82" t="s">
        <v>124</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row>
    <row r="55" spans="1:234" ht="19.25" customHeight="1">
      <c r="A55" s="71">
        <v>52</v>
      </c>
      <c r="B55" s="72" t="s">
        <v>31</v>
      </c>
      <c r="C55" s="84"/>
      <c r="D55" s="74"/>
      <c r="E55" s="83"/>
      <c r="F55" s="50" t="s">
        <v>51</v>
      </c>
      <c r="G55" s="51" t="s">
        <v>52</v>
      </c>
      <c r="H55" s="78" t="s">
        <v>125</v>
      </c>
      <c r="I55" s="79">
        <v>7.0999999999999943</v>
      </c>
      <c r="J55" s="79">
        <f t="shared" si="1"/>
        <v>136.29999999999998</v>
      </c>
      <c r="K55" s="82" t="s">
        <v>126</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row>
    <row r="56" spans="1:234" ht="19.25" customHeight="1">
      <c r="A56" s="71">
        <v>53</v>
      </c>
      <c r="B56" s="72" t="s">
        <v>31</v>
      </c>
      <c r="C56" s="84"/>
      <c r="D56" s="81" t="s">
        <v>127</v>
      </c>
      <c r="E56" s="83"/>
      <c r="F56" s="73" t="s">
        <v>24</v>
      </c>
      <c r="G56" s="77"/>
      <c r="H56" s="78" t="s">
        <v>125</v>
      </c>
      <c r="I56" s="79">
        <v>2.9</v>
      </c>
      <c r="J56" s="79">
        <f t="shared" si="1"/>
        <v>139.19999999999999</v>
      </c>
      <c r="K56" s="88" t="s">
        <v>128</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row>
    <row r="57" spans="1:234" ht="19.25" customHeight="1">
      <c r="A57" s="71">
        <v>54</v>
      </c>
      <c r="B57" s="72" t="s">
        <v>8</v>
      </c>
      <c r="C57" s="84"/>
      <c r="D57" s="81" t="s">
        <v>235</v>
      </c>
      <c r="E57" s="83"/>
      <c r="F57" s="73" t="s">
        <v>24</v>
      </c>
      <c r="G57" s="77"/>
      <c r="H57" s="78" t="s">
        <v>125</v>
      </c>
      <c r="I57" s="79">
        <v>3.3000000000000109</v>
      </c>
      <c r="J57" s="79">
        <f t="shared" si="1"/>
        <v>142.5</v>
      </c>
      <c r="K57" s="80"/>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row>
    <row r="58" spans="1:234" ht="20.25" customHeight="1">
      <c r="A58" s="71">
        <v>55</v>
      </c>
      <c r="B58" s="72" t="s">
        <v>31</v>
      </c>
      <c r="C58" s="84"/>
      <c r="D58" s="74"/>
      <c r="E58" s="83"/>
      <c r="F58" s="73" t="s">
        <v>24</v>
      </c>
      <c r="G58" s="77"/>
      <c r="H58" s="78" t="s">
        <v>125</v>
      </c>
      <c r="I58" s="79">
        <v>1.600000000000023</v>
      </c>
      <c r="J58" s="79">
        <f t="shared" si="1"/>
        <v>144.10000000000002</v>
      </c>
      <c r="K58" s="122" t="s">
        <v>130</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row>
    <row r="59" spans="1:234" ht="19.25" customHeight="1">
      <c r="A59" s="71">
        <v>56</v>
      </c>
      <c r="B59" s="72" t="s">
        <v>17</v>
      </c>
      <c r="C59" s="84"/>
      <c r="D59" s="81" t="s">
        <v>21</v>
      </c>
      <c r="E59" s="83"/>
      <c r="F59" s="50" t="s">
        <v>51</v>
      </c>
      <c r="G59" s="51" t="s">
        <v>52</v>
      </c>
      <c r="H59" s="78" t="s">
        <v>125</v>
      </c>
      <c r="I59" s="79">
        <v>3.1</v>
      </c>
      <c r="J59" s="79">
        <f t="shared" si="1"/>
        <v>147.20000000000002</v>
      </c>
      <c r="K59" s="82" t="s">
        <v>131</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row>
    <row r="60" spans="1:234" ht="44.25" customHeight="1">
      <c r="A60" s="58">
        <v>57</v>
      </c>
      <c r="B60" s="59" t="s">
        <v>8</v>
      </c>
      <c r="C60" s="60"/>
      <c r="D60" s="96" t="s">
        <v>132</v>
      </c>
      <c r="E60" s="59" t="s">
        <v>133</v>
      </c>
      <c r="F60" s="69" t="s">
        <v>82</v>
      </c>
      <c r="G60" s="63"/>
      <c r="H60" s="64" t="s">
        <v>125</v>
      </c>
      <c r="I60" s="65">
        <v>2.0999999999999939</v>
      </c>
      <c r="J60" s="65">
        <f>I60+J59</f>
        <v>149.30000000000001</v>
      </c>
      <c r="K60" s="95" t="s">
        <v>236</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row>
    <row r="61" spans="1:234" ht="19.25" customHeight="1">
      <c r="A61" s="71">
        <v>58</v>
      </c>
      <c r="B61" s="72" t="s">
        <v>17</v>
      </c>
      <c r="C61" s="84"/>
      <c r="D61" s="81" t="s">
        <v>21</v>
      </c>
      <c r="E61" s="75" t="s">
        <v>13</v>
      </c>
      <c r="F61" s="76" t="s">
        <v>14</v>
      </c>
      <c r="G61" s="77"/>
      <c r="H61" s="78" t="s">
        <v>125</v>
      </c>
      <c r="I61" s="79">
        <v>4.5999999999999996</v>
      </c>
      <c r="J61" s="79">
        <f t="shared" si="1"/>
        <v>153.9</v>
      </c>
      <c r="K61" s="80"/>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ht="19.5" customHeight="1">
      <c r="A62" s="71">
        <v>59</v>
      </c>
      <c r="B62" s="72" t="s">
        <v>17</v>
      </c>
      <c r="C62" s="73" t="s">
        <v>76</v>
      </c>
      <c r="D62" s="74"/>
      <c r="E62" s="75" t="s">
        <v>13</v>
      </c>
      <c r="F62" s="76" t="s">
        <v>14</v>
      </c>
      <c r="G62" s="77"/>
      <c r="H62" s="78" t="s">
        <v>125</v>
      </c>
      <c r="I62" s="79">
        <v>0.9</v>
      </c>
      <c r="J62" s="79">
        <f t="shared" si="1"/>
        <v>154.80000000000001</v>
      </c>
      <c r="K62" s="82" t="s">
        <v>135</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ht="19.25" customHeight="1">
      <c r="A63" s="71">
        <v>60</v>
      </c>
      <c r="B63" s="72" t="s">
        <v>12</v>
      </c>
      <c r="C63" s="73" t="s">
        <v>76</v>
      </c>
      <c r="D63" s="81" t="s">
        <v>136</v>
      </c>
      <c r="E63" s="83"/>
      <c r="F63" s="50" t="s">
        <v>51</v>
      </c>
      <c r="G63" s="51" t="s">
        <v>52</v>
      </c>
      <c r="H63" s="78" t="s">
        <v>137</v>
      </c>
      <c r="I63" s="79">
        <v>0.20000000000001711</v>
      </c>
      <c r="J63" s="79">
        <f t="shared" si="1"/>
        <v>155.00000000000003</v>
      </c>
      <c r="K63" s="82" t="s">
        <v>138</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ht="19.25" customHeight="1">
      <c r="A64" s="71">
        <v>61</v>
      </c>
      <c r="B64" s="72" t="s">
        <v>17</v>
      </c>
      <c r="C64" s="84"/>
      <c r="D64" s="81" t="s">
        <v>21</v>
      </c>
      <c r="E64" s="83"/>
      <c r="F64" s="50" t="s">
        <v>51</v>
      </c>
      <c r="G64" s="51" t="s">
        <v>52</v>
      </c>
      <c r="H64" s="78" t="s">
        <v>139</v>
      </c>
      <c r="I64" s="79">
        <v>0.69999999999998863</v>
      </c>
      <c r="J64" s="79">
        <f t="shared" si="1"/>
        <v>155.70000000000002</v>
      </c>
      <c r="K64" s="82" t="s">
        <v>140</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34" ht="19.25" customHeight="1">
      <c r="A65" s="71">
        <v>62</v>
      </c>
      <c r="B65" s="72" t="s">
        <v>8</v>
      </c>
      <c r="C65" s="84"/>
      <c r="D65" s="81" t="s">
        <v>141</v>
      </c>
      <c r="E65" s="83"/>
      <c r="F65" s="73" t="s">
        <v>24</v>
      </c>
      <c r="G65" s="77"/>
      <c r="H65" s="78" t="s">
        <v>139</v>
      </c>
      <c r="I65" s="79">
        <v>2.6</v>
      </c>
      <c r="J65" s="79">
        <f t="shared" si="1"/>
        <v>158.30000000000001</v>
      </c>
      <c r="K65" s="82" t="s">
        <v>142</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row>
    <row r="66" spans="1:234" ht="19.25" customHeight="1">
      <c r="A66" s="71">
        <v>63</v>
      </c>
      <c r="B66" s="72" t="s">
        <v>12</v>
      </c>
      <c r="C66" s="73" t="s">
        <v>76</v>
      </c>
      <c r="D66" s="81" t="s">
        <v>143</v>
      </c>
      <c r="E66" s="83"/>
      <c r="F66" s="50" t="s">
        <v>51</v>
      </c>
      <c r="G66" s="51" t="s">
        <v>52</v>
      </c>
      <c r="H66" s="78" t="s">
        <v>139</v>
      </c>
      <c r="I66" s="79">
        <v>7.2</v>
      </c>
      <c r="J66" s="79">
        <f t="shared" si="1"/>
        <v>165.5</v>
      </c>
      <c r="K66" s="82" t="s">
        <v>144</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row>
    <row r="67" spans="1:234" ht="19.25" customHeight="1">
      <c r="A67" s="71">
        <v>64</v>
      </c>
      <c r="B67" s="72" t="s">
        <v>31</v>
      </c>
      <c r="C67" s="73" t="s">
        <v>76</v>
      </c>
      <c r="D67" s="81" t="s">
        <v>145</v>
      </c>
      <c r="E67" s="83"/>
      <c r="F67" s="50" t="s">
        <v>51</v>
      </c>
      <c r="G67" s="51" t="s">
        <v>52</v>
      </c>
      <c r="H67" s="78" t="s">
        <v>139</v>
      </c>
      <c r="I67" s="79">
        <v>18.3</v>
      </c>
      <c r="J67" s="79">
        <f t="shared" si="1"/>
        <v>183.8</v>
      </c>
      <c r="K67" s="82" t="s">
        <v>110</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row>
    <row r="68" spans="1:234" ht="19.25" customHeight="1">
      <c r="A68" s="71">
        <v>65</v>
      </c>
      <c r="B68" s="72" t="s">
        <v>12</v>
      </c>
      <c r="C68" s="73" t="s">
        <v>76</v>
      </c>
      <c r="D68" s="81" t="s">
        <v>146</v>
      </c>
      <c r="E68" s="83"/>
      <c r="F68" s="50" t="s">
        <v>51</v>
      </c>
      <c r="G68" s="51" t="s">
        <v>52</v>
      </c>
      <c r="H68" s="78" t="s">
        <v>139</v>
      </c>
      <c r="I68" s="79">
        <v>3.4000000000000061</v>
      </c>
      <c r="J68" s="79">
        <f t="shared" si="1"/>
        <v>187.20000000000002</v>
      </c>
      <c r="K68" s="82" t="s">
        <v>147</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row>
    <row r="69" spans="1:234" ht="19.25" customHeight="1">
      <c r="A69" s="71">
        <v>66</v>
      </c>
      <c r="B69" s="72" t="s">
        <v>12</v>
      </c>
      <c r="C69" s="73" t="s">
        <v>76</v>
      </c>
      <c r="D69" s="81" t="s">
        <v>148</v>
      </c>
      <c r="E69" s="75" t="s">
        <v>13</v>
      </c>
      <c r="F69" s="76" t="s">
        <v>14</v>
      </c>
      <c r="G69" s="77"/>
      <c r="H69" s="78" t="s">
        <v>149</v>
      </c>
      <c r="I69" s="79">
        <v>12.700000000000021</v>
      </c>
      <c r="J69" s="79">
        <f t="shared" si="1"/>
        <v>199.90000000000003</v>
      </c>
      <c r="K69" s="82" t="s">
        <v>150</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row>
    <row r="70" spans="1:234" ht="19.25" customHeight="1">
      <c r="A70" s="71">
        <v>67</v>
      </c>
      <c r="B70" s="72" t="s">
        <v>31</v>
      </c>
      <c r="C70" s="73" t="s">
        <v>76</v>
      </c>
      <c r="D70" s="81" t="s">
        <v>151</v>
      </c>
      <c r="E70" s="83"/>
      <c r="F70" s="50" t="s">
        <v>51</v>
      </c>
      <c r="G70" s="51" t="s">
        <v>52</v>
      </c>
      <c r="H70" s="78" t="s">
        <v>149</v>
      </c>
      <c r="I70" s="79">
        <v>5.5</v>
      </c>
      <c r="J70" s="79">
        <f t="shared" si="1"/>
        <v>205.40000000000003</v>
      </c>
      <c r="K70" s="82" t="s">
        <v>152</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row>
    <row r="71" spans="1:234" ht="19.25" customHeight="1">
      <c r="A71" s="71">
        <v>68</v>
      </c>
      <c r="B71" s="72" t="s">
        <v>12</v>
      </c>
      <c r="C71" s="73" t="s">
        <v>76</v>
      </c>
      <c r="D71" s="74"/>
      <c r="E71" s="75" t="s">
        <v>13</v>
      </c>
      <c r="F71" s="76" t="s">
        <v>14</v>
      </c>
      <c r="G71" s="77"/>
      <c r="H71" s="78" t="s">
        <v>153</v>
      </c>
      <c r="I71" s="79">
        <v>0.3</v>
      </c>
      <c r="J71" s="79">
        <f t="shared" si="1"/>
        <v>205.70000000000005</v>
      </c>
      <c r="K71" s="82" t="s">
        <v>154</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row>
    <row r="72" spans="1:234" ht="19.25" customHeight="1">
      <c r="A72" s="71">
        <v>69</v>
      </c>
      <c r="B72" s="72" t="s">
        <v>12</v>
      </c>
      <c r="C72" s="73" t="s">
        <v>76</v>
      </c>
      <c r="D72" s="81" t="s">
        <v>237</v>
      </c>
      <c r="E72" s="83"/>
      <c r="F72" s="73" t="s">
        <v>24</v>
      </c>
      <c r="G72" s="77"/>
      <c r="H72" s="78" t="s">
        <v>153</v>
      </c>
      <c r="I72" s="79">
        <v>1.4</v>
      </c>
      <c r="J72" s="79">
        <f t="shared" si="1"/>
        <v>207.10000000000005</v>
      </c>
      <c r="K72" s="86" t="s">
        <v>238</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row>
    <row r="73" spans="1:234" ht="19.25" customHeight="1">
      <c r="A73" s="58">
        <v>70</v>
      </c>
      <c r="B73" s="59" t="s">
        <v>8</v>
      </c>
      <c r="C73" s="60"/>
      <c r="D73" s="96" t="s">
        <v>239</v>
      </c>
      <c r="E73" s="59"/>
      <c r="F73" s="98" t="s">
        <v>156</v>
      </c>
      <c r="G73" s="63"/>
      <c r="H73" s="64" t="s">
        <v>153</v>
      </c>
      <c r="I73" s="65">
        <v>4.7</v>
      </c>
      <c r="J73" s="65">
        <f>I73+J72</f>
        <v>211.80000000000004</v>
      </c>
      <c r="K73" s="70" t="s">
        <v>240</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row>
    <row r="74" spans="1:234" ht="19.25" customHeight="1">
      <c r="A74" s="71">
        <v>71</v>
      </c>
      <c r="B74" s="72" t="s">
        <v>31</v>
      </c>
      <c r="C74" s="73" t="s">
        <v>76</v>
      </c>
      <c r="D74" s="81" t="s">
        <v>241</v>
      </c>
      <c r="E74" s="75" t="s">
        <v>13</v>
      </c>
      <c r="F74" s="76" t="s">
        <v>14</v>
      </c>
      <c r="G74" s="77"/>
      <c r="H74" s="78" t="s">
        <v>163</v>
      </c>
      <c r="I74" s="79">
        <v>0.9</v>
      </c>
      <c r="J74" s="79">
        <f t="shared" si="1"/>
        <v>212.70000000000005</v>
      </c>
      <c r="K74" s="82"/>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row>
    <row r="75" spans="1:234" ht="19.25" customHeight="1">
      <c r="A75" s="71">
        <v>72</v>
      </c>
      <c r="B75" s="72" t="s">
        <v>31</v>
      </c>
      <c r="C75" s="84"/>
      <c r="D75" s="74"/>
      <c r="E75" s="83"/>
      <c r="F75" s="50" t="s">
        <v>51</v>
      </c>
      <c r="G75" s="51" t="s">
        <v>52</v>
      </c>
      <c r="H75" s="78" t="s">
        <v>242</v>
      </c>
      <c r="I75" s="79">
        <v>2.9000000000000061</v>
      </c>
      <c r="J75" s="79">
        <f t="shared" si="1"/>
        <v>215.60000000000005</v>
      </c>
      <c r="K75" s="82" t="s">
        <v>243</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row>
    <row r="76" spans="1:234" ht="19.25" customHeight="1">
      <c r="A76" s="71">
        <v>73</v>
      </c>
      <c r="B76" s="72" t="s">
        <v>31</v>
      </c>
      <c r="C76" s="73" t="s">
        <v>76</v>
      </c>
      <c r="D76" s="81" t="s">
        <v>159</v>
      </c>
      <c r="E76" s="83"/>
      <c r="F76" s="73" t="s">
        <v>24</v>
      </c>
      <c r="G76" s="77"/>
      <c r="H76" s="78" t="s">
        <v>160</v>
      </c>
      <c r="I76" s="79">
        <v>2.2000000000000171</v>
      </c>
      <c r="J76" s="79">
        <f t="shared" si="1"/>
        <v>217.80000000000007</v>
      </c>
      <c r="K76" s="80"/>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row>
    <row r="77" spans="1:234" ht="19.25" customHeight="1">
      <c r="A77" s="71">
        <v>74</v>
      </c>
      <c r="B77" s="72" t="s">
        <v>68</v>
      </c>
      <c r="C77" s="73" t="s">
        <v>76</v>
      </c>
      <c r="D77" s="81" t="s">
        <v>162</v>
      </c>
      <c r="E77" s="83"/>
      <c r="F77" s="73" t="s">
        <v>24</v>
      </c>
      <c r="G77" s="77"/>
      <c r="H77" s="78" t="s">
        <v>163</v>
      </c>
      <c r="I77" s="79">
        <v>8.5</v>
      </c>
      <c r="J77" s="79">
        <f t="shared" si="1"/>
        <v>226.30000000000007</v>
      </c>
      <c r="K77" s="80"/>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row>
    <row r="78" spans="1:234" ht="19.25" customHeight="1">
      <c r="A78" s="71">
        <v>75</v>
      </c>
      <c r="B78" s="72" t="s">
        <v>31</v>
      </c>
      <c r="C78" s="73" t="s">
        <v>76</v>
      </c>
      <c r="D78" s="74"/>
      <c r="E78" s="83"/>
      <c r="F78" s="50" t="s">
        <v>51</v>
      </c>
      <c r="G78" s="51" t="s">
        <v>52</v>
      </c>
      <c r="H78" s="78" t="s">
        <v>20</v>
      </c>
      <c r="I78" s="79">
        <v>9.9999999999994316E-2</v>
      </c>
      <c r="J78" s="79">
        <f t="shared" si="1"/>
        <v>226.40000000000006</v>
      </c>
      <c r="K78" s="82" t="s">
        <v>164</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row>
    <row r="79" spans="1:234" ht="19.25" customHeight="1">
      <c r="A79" s="71">
        <v>76</v>
      </c>
      <c r="B79" s="72" t="s">
        <v>8</v>
      </c>
      <c r="C79" s="73" t="s">
        <v>76</v>
      </c>
      <c r="D79" s="74"/>
      <c r="E79" s="83"/>
      <c r="F79" s="73" t="s">
        <v>24</v>
      </c>
      <c r="G79" s="77"/>
      <c r="H79" s="78" t="s">
        <v>20</v>
      </c>
      <c r="I79" s="79">
        <v>0.6</v>
      </c>
      <c r="J79" s="79">
        <f t="shared" si="1"/>
        <v>227.00000000000006</v>
      </c>
      <c r="K79" s="87" t="s">
        <v>165</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row>
    <row r="80" spans="1:234" ht="19.25" customHeight="1">
      <c r="A80" s="71">
        <v>77</v>
      </c>
      <c r="B80" s="72" t="s">
        <v>8</v>
      </c>
      <c r="C80" s="84"/>
      <c r="D80" s="81" t="s">
        <v>166</v>
      </c>
      <c r="E80" s="83"/>
      <c r="F80" s="73" t="s">
        <v>24</v>
      </c>
      <c r="G80" s="77"/>
      <c r="H80" s="78" t="s">
        <v>20</v>
      </c>
      <c r="I80" s="79">
        <v>3.3</v>
      </c>
      <c r="J80" s="79">
        <f t="shared" si="1"/>
        <v>230.30000000000007</v>
      </c>
      <c r="K80" s="82" t="s">
        <v>152</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row>
    <row r="81" spans="1:234" ht="19.25" customHeight="1">
      <c r="A81" s="71">
        <v>78</v>
      </c>
      <c r="B81" s="72" t="s">
        <v>17</v>
      </c>
      <c r="C81" s="84"/>
      <c r="D81" s="81" t="s">
        <v>21</v>
      </c>
      <c r="E81" s="83"/>
      <c r="F81" s="50" t="s">
        <v>51</v>
      </c>
      <c r="G81" s="51" t="s">
        <v>52</v>
      </c>
      <c r="H81" s="78" t="s">
        <v>167</v>
      </c>
      <c r="I81" s="79">
        <v>1.2999999999999829</v>
      </c>
      <c r="J81" s="79">
        <f t="shared" si="1"/>
        <v>231.60000000000005</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row>
    <row r="82" spans="1:234" ht="19.25" customHeight="1">
      <c r="A82" s="71">
        <v>79</v>
      </c>
      <c r="B82" s="72" t="s">
        <v>17</v>
      </c>
      <c r="C82" s="73" t="s">
        <v>76</v>
      </c>
      <c r="D82" s="81" t="s">
        <v>168</v>
      </c>
      <c r="E82" s="75" t="s">
        <v>13</v>
      </c>
      <c r="F82" s="76" t="s">
        <v>14</v>
      </c>
      <c r="G82" s="77"/>
      <c r="H82" s="78" t="s">
        <v>167</v>
      </c>
      <c r="I82" s="79">
        <v>0.70000000000001705</v>
      </c>
      <c r="J82" s="79">
        <f t="shared" si="1"/>
        <v>232.30000000000007</v>
      </c>
      <c r="K82" s="8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row>
    <row r="83" spans="1:234" ht="19.25" customHeight="1">
      <c r="A83" s="71">
        <v>80</v>
      </c>
      <c r="B83" s="72" t="s">
        <v>12</v>
      </c>
      <c r="C83" s="73" t="s">
        <v>76</v>
      </c>
      <c r="D83" s="81" t="s">
        <v>169</v>
      </c>
      <c r="E83" s="85"/>
      <c r="F83" s="50" t="s">
        <v>51</v>
      </c>
      <c r="G83" s="51" t="s">
        <v>52</v>
      </c>
      <c r="H83" s="78" t="s">
        <v>167</v>
      </c>
      <c r="I83" s="79">
        <v>0.89999999999997726</v>
      </c>
      <c r="J83" s="79">
        <f t="shared" si="1"/>
        <v>233.20000000000005</v>
      </c>
      <c r="K83" s="82" t="s">
        <v>170</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row>
    <row r="84" spans="1:234">
      <c r="A84" s="71">
        <v>81</v>
      </c>
      <c r="B84" s="72" t="s">
        <v>12</v>
      </c>
      <c r="C84" s="73" t="s">
        <v>76</v>
      </c>
      <c r="D84" s="81" t="s">
        <v>171</v>
      </c>
      <c r="E84" s="75" t="s">
        <v>13</v>
      </c>
      <c r="F84" s="76" t="s">
        <v>14</v>
      </c>
      <c r="G84" s="77"/>
      <c r="H84" s="78" t="s">
        <v>172</v>
      </c>
      <c r="I84" s="79">
        <v>3.9000000000000061</v>
      </c>
      <c r="J84" s="79">
        <f t="shared" si="1"/>
        <v>237.10000000000005</v>
      </c>
      <c r="K84" s="122" t="s">
        <v>173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row>
    <row r="85" spans="1:234">
      <c r="A85" s="71">
        <v>82</v>
      </c>
      <c r="B85" s="72" t="s">
        <v>68</v>
      </c>
      <c r="C85" s="73" t="s">
        <v>76</v>
      </c>
      <c r="D85" s="74" t="s">
        <v>174</v>
      </c>
      <c r="E85" s="83"/>
      <c r="F85" s="73" t="s">
        <v>24</v>
      </c>
      <c r="G85" s="77"/>
      <c r="H85" s="78" t="s">
        <v>172</v>
      </c>
      <c r="I85" s="79">
        <v>6.7</v>
      </c>
      <c r="J85" s="79">
        <f t="shared" si="1"/>
        <v>243.80000000000004</v>
      </c>
      <c r="K85" s="88" t="s">
        <v>175</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row>
    <row r="86" spans="1:234" ht="23.25" customHeight="1">
      <c r="A86" s="71">
        <v>83</v>
      </c>
      <c r="B86" s="72" t="s">
        <v>68</v>
      </c>
      <c r="C86" s="73" t="s">
        <v>76</v>
      </c>
      <c r="D86" s="74"/>
      <c r="E86" s="83"/>
      <c r="F86" s="73" t="s">
        <v>24</v>
      </c>
      <c r="G86" s="51"/>
      <c r="H86" s="78" t="s">
        <v>172</v>
      </c>
      <c r="I86" s="79">
        <v>4.4000000000000004</v>
      </c>
      <c r="J86" s="79">
        <f t="shared" si="1"/>
        <v>248.20000000000005</v>
      </c>
      <c r="K86" s="132" t="s">
        <v>176</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row>
    <row r="87" spans="1:234" ht="19.25" customHeight="1">
      <c r="A87" s="71">
        <v>84</v>
      </c>
      <c r="B87" s="72" t="s">
        <v>31</v>
      </c>
      <c r="C87" s="73" t="s">
        <v>76</v>
      </c>
      <c r="D87" s="81" t="s">
        <v>177</v>
      </c>
      <c r="E87" s="83"/>
      <c r="F87" s="50" t="s">
        <v>51</v>
      </c>
      <c r="G87" s="51" t="s">
        <v>52</v>
      </c>
      <c r="H87" s="78" t="s">
        <v>20</v>
      </c>
      <c r="I87" s="79">
        <v>1.8</v>
      </c>
      <c r="J87" s="79">
        <f t="shared" si="1"/>
        <v>250.00000000000006</v>
      </c>
      <c r="K87" s="133"/>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row>
    <row r="88" spans="1:234" ht="19.25" customHeight="1">
      <c r="A88" s="71">
        <v>85</v>
      </c>
      <c r="B88" s="72" t="s">
        <v>68</v>
      </c>
      <c r="C88" s="73" t="s">
        <v>76</v>
      </c>
      <c r="D88" s="81" t="s">
        <v>178</v>
      </c>
      <c r="E88" s="83" t="s">
        <v>13</v>
      </c>
      <c r="F88" s="50" t="s">
        <v>14</v>
      </c>
      <c r="G88" s="51"/>
      <c r="H88" s="78" t="s">
        <v>103</v>
      </c>
      <c r="I88" s="79">
        <v>1.399999999999977</v>
      </c>
      <c r="J88" s="79">
        <f t="shared" si="1"/>
        <v>251.40000000000003</v>
      </c>
      <c r="K88" s="8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row>
    <row r="89" spans="1:234" ht="19.25" customHeight="1">
      <c r="A89" s="71">
        <v>86</v>
      </c>
      <c r="B89" s="72" t="s">
        <v>12</v>
      </c>
      <c r="C89" s="73" t="s">
        <v>76</v>
      </c>
      <c r="D89" s="81" t="s">
        <v>179</v>
      </c>
      <c r="E89" s="75"/>
      <c r="F89" s="76" t="s">
        <v>51</v>
      </c>
      <c r="G89" s="77" t="s">
        <v>52</v>
      </c>
      <c r="H89" s="78" t="s">
        <v>180</v>
      </c>
      <c r="I89" s="79">
        <v>1.1000000000000001</v>
      </c>
      <c r="J89" s="79">
        <f t="shared" si="1"/>
        <v>252.50000000000003</v>
      </c>
      <c r="K89" s="80"/>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row>
    <row r="90" spans="1:234" ht="19.25" customHeight="1">
      <c r="A90" s="71">
        <v>87</v>
      </c>
      <c r="B90" s="72" t="s">
        <v>12</v>
      </c>
      <c r="C90" s="73" t="s">
        <v>76</v>
      </c>
      <c r="D90" s="81" t="s">
        <v>181</v>
      </c>
      <c r="E90" s="83" t="s">
        <v>13</v>
      </c>
      <c r="F90" s="50" t="s">
        <v>14</v>
      </c>
      <c r="G90" s="51"/>
      <c r="H90" s="78" t="s">
        <v>182</v>
      </c>
      <c r="I90" s="79">
        <v>0.3</v>
      </c>
      <c r="J90" s="79">
        <f t="shared" si="1"/>
        <v>252.80000000000004</v>
      </c>
      <c r="K90" s="80" t="s">
        <v>183</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row>
    <row r="91" spans="1:234" ht="19.25" customHeight="1">
      <c r="A91" s="71">
        <v>88</v>
      </c>
      <c r="B91" s="72" t="s">
        <v>12</v>
      </c>
      <c r="C91" s="73" t="s">
        <v>76</v>
      </c>
      <c r="D91" s="81" t="s">
        <v>184</v>
      </c>
      <c r="E91" s="75" t="s">
        <v>13</v>
      </c>
      <c r="F91" s="76" t="s">
        <v>14</v>
      </c>
      <c r="G91" s="77"/>
      <c r="H91" s="78" t="s">
        <v>182</v>
      </c>
      <c r="I91" s="79">
        <v>0.40000000000000568</v>
      </c>
      <c r="J91" s="79">
        <f t="shared" si="1"/>
        <v>253.20000000000005</v>
      </c>
      <c r="K91" s="82" t="s">
        <v>185</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row>
    <row r="92" spans="1:234" ht="19.25" customHeight="1">
      <c r="A92" s="71">
        <v>89</v>
      </c>
      <c r="B92" s="72" t="s">
        <v>12</v>
      </c>
      <c r="C92" s="73" t="s">
        <v>76</v>
      </c>
      <c r="D92" s="81" t="s">
        <v>186</v>
      </c>
      <c r="E92" s="75"/>
      <c r="F92" s="76" t="s">
        <v>24</v>
      </c>
      <c r="G92" s="77"/>
      <c r="H92" s="78" t="s">
        <v>182</v>
      </c>
      <c r="I92" s="79">
        <v>2.5</v>
      </c>
      <c r="J92" s="79">
        <f t="shared" si="1"/>
        <v>255.70000000000005</v>
      </c>
      <c r="K92" s="8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row>
    <row r="93" spans="1:234" ht="19.25" customHeight="1">
      <c r="A93" s="71">
        <v>90</v>
      </c>
      <c r="B93" s="72" t="s">
        <v>12</v>
      </c>
      <c r="C93" s="73" t="s">
        <v>76</v>
      </c>
      <c r="D93" s="81" t="s">
        <v>187</v>
      </c>
      <c r="E93" s="83"/>
      <c r="F93" s="73" t="s">
        <v>24</v>
      </c>
      <c r="G93" s="77"/>
      <c r="H93" s="78" t="s">
        <v>20</v>
      </c>
      <c r="I93" s="79">
        <v>2.4000000000000061</v>
      </c>
      <c r="J93" s="79">
        <f t="shared" si="1"/>
        <v>258.10000000000008</v>
      </c>
      <c r="K93" s="80"/>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row>
    <row r="94" spans="1:234" ht="19.25" customHeight="1">
      <c r="A94" s="67">
        <v>91</v>
      </c>
      <c r="B94" s="18" t="s">
        <v>17</v>
      </c>
      <c r="C94" s="26" t="s">
        <v>76</v>
      </c>
      <c r="D94" s="28"/>
      <c r="E94" s="29"/>
      <c r="F94" s="50" t="s">
        <v>51</v>
      </c>
      <c r="G94" s="51" t="s">
        <v>52</v>
      </c>
      <c r="H94" s="24" t="s">
        <v>188</v>
      </c>
      <c r="I94" s="68">
        <v>2.7</v>
      </c>
      <c r="J94" s="79">
        <f t="shared" si="1"/>
        <v>260.80000000000007</v>
      </c>
      <c r="K94" s="27"/>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row>
    <row r="95" spans="1:234" ht="19.25" customHeight="1">
      <c r="A95" s="58">
        <v>92</v>
      </c>
      <c r="B95" s="59" t="s">
        <v>8</v>
      </c>
      <c r="C95" s="60"/>
      <c r="D95" s="96" t="s">
        <v>189</v>
      </c>
      <c r="E95" s="61"/>
      <c r="F95" s="69" t="s">
        <v>82</v>
      </c>
      <c r="G95" s="63"/>
      <c r="H95" s="64" t="s">
        <v>188</v>
      </c>
      <c r="I95" s="65">
        <v>1.399999999999977</v>
      </c>
      <c r="J95" s="65">
        <f>I95+J94</f>
        <v>262.20000000000005</v>
      </c>
      <c r="K95" s="70" t="s">
        <v>244</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row>
    <row r="96" spans="1:234" ht="19.25" customHeight="1">
      <c r="A96" s="71">
        <v>93</v>
      </c>
      <c r="B96" s="72" t="s">
        <v>17</v>
      </c>
      <c r="C96" s="73" t="s">
        <v>76</v>
      </c>
      <c r="D96" s="74"/>
      <c r="E96" s="75" t="s">
        <v>13</v>
      </c>
      <c r="F96" s="76" t="s">
        <v>14</v>
      </c>
      <c r="G96" s="77"/>
      <c r="H96" s="78" t="s">
        <v>190</v>
      </c>
      <c r="I96" s="79">
        <v>0.6</v>
      </c>
      <c r="J96" s="79">
        <f>I96+J95</f>
        <v>262.80000000000007</v>
      </c>
      <c r="K96" s="80"/>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row>
    <row r="97" spans="1:234" ht="19.25" customHeight="1">
      <c r="A97" s="71">
        <v>94</v>
      </c>
      <c r="B97" s="72" t="s">
        <v>12</v>
      </c>
      <c r="C97" s="73" t="s">
        <v>18</v>
      </c>
      <c r="D97" s="74"/>
      <c r="E97" s="75" t="s">
        <v>13</v>
      </c>
      <c r="F97" s="76" t="s">
        <v>14</v>
      </c>
      <c r="G97" s="77"/>
      <c r="H97" s="78" t="s">
        <v>59</v>
      </c>
      <c r="I97" s="79">
        <v>1.9</v>
      </c>
      <c r="J97" s="79">
        <f>I97+J96</f>
        <v>264.70000000000005</v>
      </c>
      <c r="K97" s="82" t="s">
        <v>191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row>
    <row r="98" spans="1:234" ht="19.25" customHeight="1">
      <c r="A98" s="71">
        <v>95</v>
      </c>
      <c r="B98" s="72" t="s">
        <v>31</v>
      </c>
      <c r="C98" s="73" t="s">
        <v>76</v>
      </c>
      <c r="D98" s="81" t="s">
        <v>67</v>
      </c>
      <c r="E98" s="83"/>
      <c r="F98" s="73" t="s">
        <v>24</v>
      </c>
      <c r="G98" s="51"/>
      <c r="H98" s="78" t="s">
        <v>192</v>
      </c>
      <c r="I98" s="79">
        <v>5.9</v>
      </c>
      <c r="J98" s="79">
        <f>I98+J97</f>
        <v>270.60000000000002</v>
      </c>
      <c r="K98" s="80"/>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row>
    <row r="99" spans="1:234" ht="19.25" customHeight="1">
      <c r="A99" s="71">
        <v>96</v>
      </c>
      <c r="B99" s="72" t="s">
        <v>12</v>
      </c>
      <c r="C99" s="73" t="s">
        <v>76</v>
      </c>
      <c r="D99" s="81" t="s">
        <v>64</v>
      </c>
      <c r="E99" s="83"/>
      <c r="F99" s="73" t="s">
        <v>24</v>
      </c>
      <c r="G99" s="77"/>
      <c r="H99" s="78" t="s">
        <v>20</v>
      </c>
      <c r="I99" s="79">
        <v>1.5</v>
      </c>
      <c r="J99" s="79">
        <f t="shared" ref="J99:J115" si="2">I99+J98</f>
        <v>272.10000000000002</v>
      </c>
      <c r="K99" s="80" t="s">
        <v>193</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row>
    <row r="100" spans="1:234" ht="19.25" customHeight="1">
      <c r="A100" s="71">
        <v>97</v>
      </c>
      <c r="B100" s="72" t="s">
        <v>12</v>
      </c>
      <c r="C100" s="73" t="s">
        <v>76</v>
      </c>
      <c r="D100" s="81" t="s">
        <v>61</v>
      </c>
      <c r="E100" s="83"/>
      <c r="F100" s="73" t="s">
        <v>24</v>
      </c>
      <c r="G100" s="77"/>
      <c r="H100" s="78" t="s">
        <v>192</v>
      </c>
      <c r="I100" s="79">
        <v>1.5</v>
      </c>
      <c r="J100" s="79">
        <f t="shared" si="2"/>
        <v>273.60000000000002</v>
      </c>
      <c r="K100" s="8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row>
    <row r="101" spans="1:234" ht="19.25" customHeight="1">
      <c r="A101" s="71">
        <v>98</v>
      </c>
      <c r="B101" s="72" t="s">
        <v>12</v>
      </c>
      <c r="C101" s="73" t="s">
        <v>76</v>
      </c>
      <c r="D101" s="81" t="s">
        <v>58</v>
      </c>
      <c r="E101" s="83"/>
      <c r="F101" s="73" t="s">
        <v>24</v>
      </c>
      <c r="G101" s="77"/>
      <c r="H101" s="78" t="s">
        <v>192</v>
      </c>
      <c r="I101" s="79">
        <v>1.6</v>
      </c>
      <c r="J101" s="79">
        <f t="shared" si="2"/>
        <v>275.20000000000005</v>
      </c>
      <c r="K101" s="80" t="s">
        <v>194</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row>
    <row r="102" spans="1:234" ht="19.25" customHeight="1">
      <c r="A102" s="71">
        <v>99</v>
      </c>
      <c r="B102" s="72" t="s">
        <v>12</v>
      </c>
      <c r="C102" s="73" t="s">
        <v>76</v>
      </c>
      <c r="D102" s="81" t="s">
        <v>55</v>
      </c>
      <c r="E102" s="83"/>
      <c r="F102" s="73" t="s">
        <v>24</v>
      </c>
      <c r="G102" s="77"/>
      <c r="H102" s="78" t="s">
        <v>195</v>
      </c>
      <c r="I102" s="79">
        <v>4.7</v>
      </c>
      <c r="J102" s="79">
        <f t="shared" si="2"/>
        <v>279.90000000000003</v>
      </c>
      <c r="K102" s="80" t="s">
        <v>196</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row>
    <row r="103" spans="1:234" ht="19.25" customHeight="1">
      <c r="A103" s="71">
        <v>100</v>
      </c>
      <c r="B103" s="72" t="s">
        <v>12</v>
      </c>
      <c r="C103" s="73" t="s">
        <v>76</v>
      </c>
      <c r="D103" s="81" t="s">
        <v>53</v>
      </c>
      <c r="E103" s="83"/>
      <c r="F103" s="50" t="s">
        <v>51</v>
      </c>
      <c r="G103" s="51" t="s">
        <v>52</v>
      </c>
      <c r="H103" s="78" t="s">
        <v>20</v>
      </c>
      <c r="I103" s="79">
        <v>0.6</v>
      </c>
      <c r="J103" s="79">
        <f t="shared" si="2"/>
        <v>280.50000000000006</v>
      </c>
      <c r="K103" s="82" t="s">
        <v>197</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34" ht="19.25" customHeight="1">
      <c r="A104" s="71">
        <v>101</v>
      </c>
      <c r="B104" s="72" t="s">
        <v>17</v>
      </c>
      <c r="C104" s="84"/>
      <c r="D104" s="81" t="s">
        <v>21</v>
      </c>
      <c r="E104" s="75" t="s">
        <v>13</v>
      </c>
      <c r="F104" s="76" t="s">
        <v>14</v>
      </c>
      <c r="G104" s="77"/>
      <c r="H104" s="78" t="s">
        <v>20</v>
      </c>
      <c r="I104" s="79">
        <v>0.3</v>
      </c>
      <c r="J104" s="79">
        <f t="shared" si="2"/>
        <v>280.80000000000007</v>
      </c>
      <c r="K104" s="82" t="s">
        <v>49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row>
    <row r="105" spans="1:234" ht="19.25" customHeight="1">
      <c r="A105" s="71">
        <v>102</v>
      </c>
      <c r="B105" s="72" t="s">
        <v>12</v>
      </c>
      <c r="C105" s="84"/>
      <c r="D105" s="81" t="s">
        <v>21</v>
      </c>
      <c r="E105" s="83"/>
      <c r="F105" s="50" t="s">
        <v>51</v>
      </c>
      <c r="G105" s="51" t="s">
        <v>52</v>
      </c>
      <c r="H105" s="78" t="s">
        <v>20</v>
      </c>
      <c r="I105" s="79">
        <v>0.3</v>
      </c>
      <c r="J105" s="79">
        <f t="shared" si="2"/>
        <v>281.10000000000008</v>
      </c>
      <c r="K105" s="8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row>
    <row r="106" spans="1:234" ht="19.25" customHeight="1">
      <c r="A106" s="71">
        <v>103</v>
      </c>
      <c r="B106" s="72" t="s">
        <v>198</v>
      </c>
      <c r="C106" s="84"/>
      <c r="D106" s="81" t="s">
        <v>48</v>
      </c>
      <c r="E106" s="83"/>
      <c r="F106" s="73" t="s">
        <v>24</v>
      </c>
      <c r="G106" s="77"/>
      <c r="H106" s="78" t="s">
        <v>20</v>
      </c>
      <c r="I106" s="79">
        <v>0.1999999999999886</v>
      </c>
      <c r="J106" s="79">
        <f t="shared" si="2"/>
        <v>281.30000000000007</v>
      </c>
      <c r="K106" s="80" t="s">
        <v>199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row>
    <row r="107" spans="1:234" ht="19.25" customHeight="1">
      <c r="A107" s="71">
        <v>104</v>
      </c>
      <c r="B107" s="72" t="s">
        <v>12</v>
      </c>
      <c r="C107" s="73" t="s">
        <v>76</v>
      </c>
      <c r="D107" s="81" t="s">
        <v>45</v>
      </c>
      <c r="E107" s="83"/>
      <c r="F107" s="73" t="s">
        <v>24</v>
      </c>
      <c r="G107" s="77"/>
      <c r="H107" s="78" t="s">
        <v>20</v>
      </c>
      <c r="I107" s="79">
        <v>4.1000000000000227</v>
      </c>
      <c r="J107" s="79">
        <f t="shared" si="2"/>
        <v>285.40000000000009</v>
      </c>
      <c r="K107" s="82" t="s">
        <v>200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row>
    <row r="108" spans="1:234" ht="19.25" customHeight="1">
      <c r="A108" s="71">
        <v>105</v>
      </c>
      <c r="B108" s="72" t="s">
        <v>31</v>
      </c>
      <c r="C108" s="73" t="s">
        <v>76</v>
      </c>
      <c r="D108" s="81" t="s">
        <v>44</v>
      </c>
      <c r="E108" s="83"/>
      <c r="F108" s="50" t="s">
        <v>51</v>
      </c>
      <c r="G108" s="51" t="s">
        <v>52</v>
      </c>
      <c r="H108" s="78" t="s">
        <v>20</v>
      </c>
      <c r="I108" s="79">
        <v>2</v>
      </c>
      <c r="J108" s="79">
        <f t="shared" si="2"/>
        <v>287.40000000000009</v>
      </c>
      <c r="K108" s="82" t="s">
        <v>110</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row>
    <row r="109" spans="1:234" ht="19.25" customHeight="1">
      <c r="A109" s="71">
        <v>106</v>
      </c>
      <c r="B109" s="72" t="s">
        <v>31</v>
      </c>
      <c r="C109" s="84"/>
      <c r="D109" s="74"/>
      <c r="E109" s="83"/>
      <c r="F109" s="73" t="s">
        <v>24</v>
      </c>
      <c r="G109" s="77"/>
      <c r="H109" s="78" t="s">
        <v>20</v>
      </c>
      <c r="I109" s="79">
        <v>0.80000000000001137</v>
      </c>
      <c r="J109" s="79">
        <f t="shared" si="2"/>
        <v>288.2000000000001</v>
      </c>
      <c r="K109" s="82" t="s">
        <v>201</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row>
    <row r="110" spans="1:234" ht="19.25" customHeight="1">
      <c r="A110" s="71">
        <v>107</v>
      </c>
      <c r="B110" s="72" t="s">
        <v>12</v>
      </c>
      <c r="C110" s="84"/>
      <c r="D110" s="74"/>
      <c r="E110" s="83"/>
      <c r="F110" s="50" t="s">
        <v>51</v>
      </c>
      <c r="G110" s="51" t="s">
        <v>52</v>
      </c>
      <c r="H110" s="78" t="s">
        <v>20</v>
      </c>
      <c r="I110" s="79">
        <v>0.2</v>
      </c>
      <c r="J110" s="79">
        <f t="shared" si="2"/>
        <v>288.40000000000009</v>
      </c>
      <c r="K110" s="82" t="s">
        <v>202</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row>
    <row r="111" spans="1:234" ht="19.25" customHeight="1">
      <c r="A111" s="71">
        <v>108</v>
      </c>
      <c r="B111" s="72" t="s">
        <v>17</v>
      </c>
      <c r="C111" s="84"/>
      <c r="D111" s="81" t="s">
        <v>21</v>
      </c>
      <c r="E111" s="75" t="s">
        <v>13</v>
      </c>
      <c r="F111" s="76" t="s">
        <v>14</v>
      </c>
      <c r="G111" s="77"/>
      <c r="H111" s="78" t="s">
        <v>20</v>
      </c>
      <c r="I111" s="79">
        <v>0.1000000000000227</v>
      </c>
      <c r="J111" s="79">
        <f t="shared" si="2"/>
        <v>288.50000000000011</v>
      </c>
      <c r="K111" s="82" t="s">
        <v>203</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row>
    <row r="112" spans="1:234" ht="19.25" customHeight="1">
      <c r="A112" s="71">
        <v>109</v>
      </c>
      <c r="B112" s="72" t="s">
        <v>12</v>
      </c>
      <c r="C112" s="73" t="s">
        <v>76</v>
      </c>
      <c r="D112" s="81" t="s">
        <v>41</v>
      </c>
      <c r="E112" s="83"/>
      <c r="F112" s="73" t="s">
        <v>24</v>
      </c>
      <c r="G112" s="77"/>
      <c r="H112" s="78" t="s">
        <v>20</v>
      </c>
      <c r="I112" s="79">
        <v>0.1999999999999886</v>
      </c>
      <c r="J112" s="79">
        <f t="shared" si="2"/>
        <v>288.7000000000001</v>
      </c>
      <c r="K112" s="82" t="s">
        <v>204</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row>
    <row r="113" spans="1:234" ht="19.25" customHeight="1">
      <c r="A113" s="71">
        <v>110</v>
      </c>
      <c r="B113" s="72" t="s">
        <v>12</v>
      </c>
      <c r="C113" s="73" t="s">
        <v>76</v>
      </c>
      <c r="D113" s="81" t="s">
        <v>40</v>
      </c>
      <c r="E113" s="83"/>
      <c r="F113" s="50" t="s">
        <v>51</v>
      </c>
      <c r="G113" s="51" t="s">
        <v>52</v>
      </c>
      <c r="H113" s="78" t="s">
        <v>38</v>
      </c>
      <c r="I113" s="79">
        <v>2</v>
      </c>
      <c r="J113" s="79">
        <f t="shared" si="2"/>
        <v>290.7000000000001</v>
      </c>
      <c r="K113" s="8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row>
    <row r="114" spans="1:234" ht="19.25" customHeight="1">
      <c r="A114" s="71">
        <v>111</v>
      </c>
      <c r="B114" s="72" t="s">
        <v>87</v>
      </c>
      <c r="C114" s="73" t="s">
        <v>76</v>
      </c>
      <c r="D114" s="74"/>
      <c r="E114" s="83"/>
      <c r="F114" s="50" t="s">
        <v>51</v>
      </c>
      <c r="G114" s="51" t="s">
        <v>52</v>
      </c>
      <c r="H114" s="78" t="s">
        <v>20</v>
      </c>
      <c r="I114" s="79">
        <v>0.59999999999996589</v>
      </c>
      <c r="J114" s="79">
        <f t="shared" si="2"/>
        <v>291.30000000000007</v>
      </c>
      <c r="K114" s="82" t="s">
        <v>205</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row>
    <row r="115" spans="1:234" ht="19.25" customHeight="1">
      <c r="A115" s="71">
        <v>112</v>
      </c>
      <c r="B115" s="72" t="s">
        <v>12</v>
      </c>
      <c r="C115" s="73" t="s">
        <v>18</v>
      </c>
      <c r="D115" s="81" t="s">
        <v>34</v>
      </c>
      <c r="E115" s="83"/>
      <c r="F115" s="73" t="s">
        <v>24</v>
      </c>
      <c r="G115" s="77"/>
      <c r="H115" s="78" t="s">
        <v>20</v>
      </c>
      <c r="I115" s="79">
        <v>1.8000000000000109</v>
      </c>
      <c r="J115" s="79">
        <f t="shared" si="2"/>
        <v>293.10000000000008</v>
      </c>
      <c r="K115" s="82" t="s">
        <v>206</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row>
    <row r="116" spans="1:234" ht="19.25" customHeight="1">
      <c r="A116" s="71">
        <v>113</v>
      </c>
      <c r="B116" s="72" t="s">
        <v>12</v>
      </c>
      <c r="C116" s="73" t="s">
        <v>18</v>
      </c>
      <c r="D116" s="81" t="s">
        <v>207</v>
      </c>
      <c r="E116" s="83"/>
      <c r="F116" s="50" t="s">
        <v>51</v>
      </c>
      <c r="G116" s="51" t="s">
        <v>52</v>
      </c>
      <c r="H116" s="78" t="s">
        <v>20</v>
      </c>
      <c r="I116" s="79">
        <v>1.4000000000000341</v>
      </c>
      <c r="J116" s="79">
        <f>I116+J115</f>
        <v>294.50000000000011</v>
      </c>
      <c r="K116" s="80"/>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row>
    <row r="117" spans="1:234" ht="19.25" customHeight="1">
      <c r="A117" s="71">
        <v>114</v>
      </c>
      <c r="B117" s="72" t="s">
        <v>12</v>
      </c>
      <c r="C117" s="73" t="s">
        <v>76</v>
      </c>
      <c r="D117" s="81" t="s">
        <v>26</v>
      </c>
      <c r="E117" s="83"/>
      <c r="F117" s="50" t="s">
        <v>51</v>
      </c>
      <c r="G117" s="51" t="s">
        <v>52</v>
      </c>
      <c r="H117" s="78" t="s">
        <v>20</v>
      </c>
      <c r="I117" s="79">
        <v>3.3</v>
      </c>
      <c r="J117" s="79">
        <f>I117+J116</f>
        <v>297.80000000000013</v>
      </c>
      <c r="K117" s="82" t="s">
        <v>208</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row>
    <row r="118" spans="1:234" ht="19.25" customHeight="1">
      <c r="A118" s="71">
        <v>115</v>
      </c>
      <c r="B118" s="72" t="s">
        <v>12</v>
      </c>
      <c r="C118" s="73" t="s">
        <v>76</v>
      </c>
      <c r="D118" s="81" t="s">
        <v>23</v>
      </c>
      <c r="E118" s="83"/>
      <c r="F118" s="73" t="s">
        <v>24</v>
      </c>
      <c r="G118" s="77"/>
      <c r="H118" s="78" t="s">
        <v>20</v>
      </c>
      <c r="I118" s="79">
        <v>0.70000000000004547</v>
      </c>
      <c r="J118" s="79">
        <f t="shared" ref="J118:J122" si="3">I118+J117</f>
        <v>298.50000000000017</v>
      </c>
      <c r="K118" s="82" t="s">
        <v>209</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row>
    <row r="119" spans="1:234" ht="19.25" customHeight="1">
      <c r="A119" s="71">
        <v>116</v>
      </c>
      <c r="B119" s="72" t="s">
        <v>17</v>
      </c>
      <c r="C119" s="73" t="s">
        <v>76</v>
      </c>
      <c r="D119" s="81" t="s">
        <v>210</v>
      </c>
      <c r="E119" s="83"/>
      <c r="F119" s="50" t="s">
        <v>51</v>
      </c>
      <c r="G119" s="51" t="s">
        <v>52</v>
      </c>
      <c r="H119" s="78" t="s">
        <v>20</v>
      </c>
      <c r="I119" s="79">
        <v>0.3</v>
      </c>
      <c r="J119" s="79">
        <f t="shared" si="3"/>
        <v>298.80000000000018</v>
      </c>
      <c r="K119" s="82" t="s">
        <v>211</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row>
    <row r="120" spans="1:234" ht="19.25" customHeight="1">
      <c r="A120" s="71">
        <v>117</v>
      </c>
      <c r="B120" s="72" t="s">
        <v>68</v>
      </c>
      <c r="C120" s="73" t="s">
        <v>76</v>
      </c>
      <c r="D120" s="94" t="s">
        <v>19</v>
      </c>
      <c r="E120" s="75" t="s">
        <v>13</v>
      </c>
      <c r="F120" s="76" t="s">
        <v>14</v>
      </c>
      <c r="G120" s="77"/>
      <c r="H120" s="78" t="s">
        <v>20</v>
      </c>
      <c r="I120" s="79">
        <v>0.1000000000000227</v>
      </c>
      <c r="J120" s="79">
        <f t="shared" si="3"/>
        <v>298.9000000000002</v>
      </c>
      <c r="K120" s="8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row>
    <row r="121" spans="1:234" ht="19.25" customHeight="1">
      <c r="A121" s="71">
        <v>118</v>
      </c>
      <c r="B121" s="72" t="s">
        <v>68</v>
      </c>
      <c r="C121" s="73"/>
      <c r="D121" s="94"/>
      <c r="E121" s="75" t="s">
        <v>13</v>
      </c>
      <c r="F121" s="76" t="s">
        <v>14</v>
      </c>
      <c r="G121" s="77"/>
      <c r="H121" s="78" t="s">
        <v>20</v>
      </c>
      <c r="I121" s="79">
        <v>3.3</v>
      </c>
      <c r="J121" s="79">
        <f t="shared" si="3"/>
        <v>302.20000000000022</v>
      </c>
      <c r="K121" s="80"/>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row>
    <row r="122" spans="1:234" ht="19.25" customHeight="1">
      <c r="A122" s="71">
        <v>119</v>
      </c>
      <c r="B122" s="72" t="s">
        <v>17</v>
      </c>
      <c r="C122" s="73" t="s">
        <v>76</v>
      </c>
      <c r="D122" s="94" t="s">
        <v>245</v>
      </c>
      <c r="E122" s="75" t="s">
        <v>13</v>
      </c>
      <c r="F122" s="76" t="s">
        <v>14</v>
      </c>
      <c r="G122" s="77"/>
      <c r="H122" s="78" t="s">
        <v>20</v>
      </c>
      <c r="I122" s="79">
        <v>0.6</v>
      </c>
      <c r="J122" s="79">
        <f t="shared" si="3"/>
        <v>302.80000000000024</v>
      </c>
      <c r="K122" s="80"/>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row>
    <row r="123" spans="1:234" ht="19.25" customHeight="1">
      <c r="A123" s="71">
        <v>120</v>
      </c>
      <c r="B123" s="124"/>
      <c r="C123" s="125"/>
      <c r="D123" s="123" t="s">
        <v>246</v>
      </c>
      <c r="E123" s="126"/>
      <c r="F123" s="127" t="s">
        <v>213</v>
      </c>
      <c r="G123" s="128"/>
      <c r="H123" s="129" t="s">
        <v>214</v>
      </c>
      <c r="I123" s="130">
        <v>0.3</v>
      </c>
      <c r="J123" s="130">
        <f>I123+J122</f>
        <v>303.10000000000025</v>
      </c>
      <c r="K123" s="131" t="s">
        <v>247</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row>
    <row r="124" spans="1:234" ht="19.25" customHeight="1">
      <c r="A124" s="30" t="s">
        <v>215</v>
      </c>
      <c r="B124" s="31"/>
      <c r="C124" s="31"/>
      <c r="D124" s="32"/>
      <c r="E124" s="32"/>
      <c r="F124" s="32"/>
      <c r="G124" s="32"/>
      <c r="H124" s="31"/>
      <c r="I124" s="33"/>
      <c r="J124" s="34"/>
      <c r="K124" s="35"/>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row>
    <row r="125" spans="1:234" ht="19.25" customHeight="1">
      <c r="A125" s="36" t="s">
        <v>216</v>
      </c>
      <c r="B125" s="1" t="s">
        <v>217</v>
      </c>
      <c r="C125" s="5"/>
      <c r="D125" s="5"/>
      <c r="E125" s="37"/>
      <c r="F125" s="5"/>
      <c r="G125" s="5"/>
      <c r="H125" s="5"/>
      <c r="I125" s="5"/>
      <c r="J125" s="5"/>
      <c r="K125" s="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row>
    <row r="126" spans="1:234" ht="19.25" customHeight="1">
      <c r="A126" s="5"/>
      <c r="B126" s="1" t="s">
        <v>218</v>
      </c>
      <c r="C126" s="5"/>
      <c r="D126" s="5"/>
      <c r="E126" s="37"/>
      <c r="F126" s="5"/>
      <c r="G126" s="5"/>
      <c r="H126" s="5"/>
      <c r="I126" s="5"/>
      <c r="J126" s="5"/>
      <c r="K126" s="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row>
    <row r="127" spans="1:234" ht="19.25" customHeight="1">
      <c r="A127" s="5"/>
      <c r="B127" s="38" t="s">
        <v>219</v>
      </c>
      <c r="C127" s="5"/>
      <c r="D127" s="5"/>
      <c r="E127" s="37"/>
      <c r="F127" s="5"/>
      <c r="G127" s="5"/>
      <c r="H127" s="5"/>
      <c r="I127" s="5"/>
      <c r="J127" s="5"/>
      <c r="K127" s="5"/>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row>
    <row r="128" spans="1:234" ht="19.25" customHeight="1">
      <c r="A128" s="5"/>
      <c r="B128" s="3"/>
      <c r="C128" s="5"/>
      <c r="D128" s="5"/>
      <c r="E128" s="5"/>
      <c r="F128" s="5"/>
      <c r="G128" s="5"/>
      <c r="H128" s="5"/>
      <c r="I128" s="5"/>
      <c r="J128" s="5"/>
      <c r="K128" s="5"/>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row>
    <row r="129" spans="1:234" ht="19.25" customHeight="1">
      <c r="A129" s="5"/>
      <c r="B129" s="39" t="s">
        <v>220</v>
      </c>
      <c r="C129" s="5"/>
      <c r="D129" s="5"/>
      <c r="E129" s="5"/>
      <c r="F129" s="5"/>
      <c r="G129" s="5"/>
      <c r="H129" s="5"/>
      <c r="I129" s="5"/>
      <c r="J129" s="5"/>
      <c r="K129" s="5"/>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row>
    <row r="130" spans="1:234" ht="19.25" customHeight="1">
      <c r="A130" s="5"/>
      <c r="B130" s="39" t="s">
        <v>221</v>
      </c>
      <c r="C130" s="5"/>
      <c r="D130" s="5"/>
      <c r="E130" s="5"/>
      <c r="F130" s="5"/>
      <c r="G130" s="5"/>
      <c r="H130" s="5"/>
      <c r="I130" s="5"/>
      <c r="J130" s="5"/>
      <c r="K130" s="5"/>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row>
    <row r="131" spans="1:234" ht="19.25" customHeight="1">
      <c r="A131" s="5"/>
      <c r="B131" s="39" t="s">
        <v>222</v>
      </c>
      <c r="C131" s="5"/>
      <c r="D131" s="5"/>
      <c r="E131" s="5"/>
      <c r="F131" s="5"/>
      <c r="G131" s="5"/>
      <c r="H131" s="5"/>
      <c r="I131" s="5"/>
      <c r="J131" s="5"/>
      <c r="K131" s="5"/>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row>
    <row r="132" spans="1:234" ht="19.25" customHeight="1">
      <c r="A132" s="5"/>
      <c r="B132" s="40"/>
      <c r="C132" s="5"/>
      <c r="D132" s="5"/>
      <c r="E132" s="5"/>
      <c r="F132" s="5"/>
      <c r="G132" s="5"/>
      <c r="H132" s="5"/>
      <c r="I132" s="5"/>
      <c r="J132" s="5"/>
      <c r="K132" s="5"/>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row>
    <row r="133" spans="1:234" ht="19.25" customHeight="1">
      <c r="A133" s="5"/>
      <c r="B133" s="39" t="s">
        <v>223</v>
      </c>
      <c r="C133" s="5"/>
      <c r="D133" s="5"/>
      <c r="E133" s="5"/>
      <c r="F133" s="5"/>
      <c r="G133" s="5"/>
      <c r="H133" s="5"/>
      <c r="I133" s="5"/>
      <c r="J133" s="5"/>
      <c r="K133" s="5"/>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row>
    <row r="134" spans="1:234" ht="19.25" customHeight="1">
      <c r="A134" s="5"/>
      <c r="B134" s="39" t="s">
        <v>224</v>
      </c>
      <c r="C134" s="5"/>
      <c r="D134" s="5"/>
      <c r="E134" s="5"/>
      <c r="F134" s="5"/>
      <c r="G134" s="5"/>
      <c r="H134" s="5"/>
      <c r="I134" s="5"/>
      <c r="J134" s="5"/>
      <c r="K134" s="5"/>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row>
    <row r="135" spans="1:234" ht="19.25" customHeight="1">
      <c r="A135" s="5"/>
      <c r="B135" s="5"/>
      <c r="C135" s="5"/>
      <c r="D135" s="5"/>
      <c r="E135" s="5"/>
      <c r="F135" s="5"/>
      <c r="G135" s="5"/>
      <c r="H135" s="5"/>
      <c r="I135" s="5"/>
      <c r="J135" s="5"/>
      <c r="K135" s="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row>
    <row r="136" spans="1:234" ht="19.25" customHeight="1">
      <c r="A136" s="5"/>
      <c r="B136" s="47" t="s">
        <v>225</v>
      </c>
      <c r="C136" s="5"/>
      <c r="D136" s="5"/>
      <c r="E136" s="5"/>
      <c r="F136" s="5"/>
      <c r="G136" s="5"/>
      <c r="H136" s="5"/>
      <c r="I136" s="5"/>
      <c r="J136" s="5"/>
      <c r="K136" s="5"/>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row>
    <row r="137" spans="1:234" ht="19.25" customHeight="1">
      <c r="A137" s="5"/>
      <c r="B137" s="49" t="s">
        <v>226</v>
      </c>
      <c r="C137" s="5"/>
      <c r="E137" s="5"/>
      <c r="F137" s="5"/>
      <c r="G137" s="5"/>
      <c r="H137" s="5"/>
      <c r="I137" s="5"/>
      <c r="J137" s="5"/>
      <c r="K137" s="5"/>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row>
    <row r="138" spans="1:234" ht="19.25" customHeight="1">
      <c r="A138" s="5"/>
      <c r="B138" s="48" t="s">
        <v>248</v>
      </c>
      <c r="C138" s="5"/>
      <c r="E138" s="5"/>
      <c r="F138" s="5"/>
      <c r="G138" s="5"/>
      <c r="H138" s="5"/>
      <c r="I138" s="5"/>
      <c r="J138" s="5"/>
      <c r="K138" s="5"/>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row>
    <row r="139" spans="1:234" ht="19.25" customHeight="1">
      <c r="A139" s="5"/>
      <c r="B139" s="48"/>
      <c r="C139" s="5"/>
      <c r="E139" s="5"/>
      <c r="F139" s="5"/>
      <c r="G139" s="5"/>
      <c r="H139" s="5"/>
      <c r="I139" s="5"/>
      <c r="J139" s="5"/>
      <c r="K139" s="5"/>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row>
    <row r="140" spans="1:234" ht="19.25" customHeight="1">
      <c r="A140" s="5"/>
      <c r="B140" s="42" t="s">
        <v>228</v>
      </c>
      <c r="C140" s="5"/>
      <c r="D140" s="5"/>
      <c r="E140" s="5"/>
      <c r="F140" s="5"/>
      <c r="G140" s="5"/>
      <c r="H140" s="5"/>
      <c r="I140" s="5"/>
      <c r="J140" s="5"/>
      <c r="K140" s="5"/>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row>
    <row r="141" spans="1:234" ht="19.25" customHeight="1">
      <c r="A141" s="5"/>
      <c r="B141" s="41" t="s">
        <v>229</v>
      </c>
      <c r="C141" s="5"/>
      <c r="D141" s="5"/>
      <c r="E141" s="5"/>
      <c r="F141" s="5"/>
      <c r="G141" s="5"/>
      <c r="H141" s="5"/>
      <c r="I141" s="5"/>
      <c r="J141" s="5"/>
      <c r="K141" s="5"/>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row>
    <row r="142" spans="1:234" ht="19.25" customHeight="1">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row>
    <row r="143" spans="1:234" ht="19.25" customHeight="1">
      <c r="D143" s="49"/>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row>
    <row r="144" spans="1:234" ht="19.25" customHeight="1">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row>
    <row r="145" spans="12:234" ht="19.25" customHeight="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row>
    <row r="146" spans="12:234" ht="19.25" customHeight="1">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row>
    <row r="147" spans="12:234" ht="19.25" customHeight="1">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row>
  </sheetData>
  <phoneticPr fontId="10"/>
  <conditionalFormatting sqref="K5:K11 K80:K123 K14:K78">
    <cfRule type="cellIs" dxfId="0" priority="1" stopIfTrue="1" operator="lessThan">
      <formula>0</formula>
    </cfRule>
  </conditionalFormatting>
  <hyperlinks>
    <hyperlink ref="B138" r:id="rId1"/>
  </hyperlinks>
  <pageMargins left="0.14000000000000001" right="0.13" top="0.12" bottom="0.2" header="0.12" footer="0.2"/>
  <pageSetup paperSize="9" scale="83" fitToHeight="0" orientation="portrait" horizont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8"/>
  <sheetViews>
    <sheetView showGridLines="0" topLeftCell="A24" workbookViewId="0">
      <selection activeCell="D37" sqref="D37"/>
    </sheetView>
  </sheetViews>
  <sheetFormatPr defaultColWidth="8.81640625" defaultRowHeight="13.25" customHeight="1"/>
  <cols>
    <col min="1" max="1" width="8.81640625" style="43" customWidth="1"/>
    <col min="2" max="2" width="11.81640625" style="43" customWidth="1"/>
    <col min="3" max="3" width="10" style="43" customWidth="1"/>
    <col min="4" max="4" width="56" style="45" customWidth="1"/>
    <col min="5" max="255" width="8.81640625" style="43" customWidth="1"/>
  </cols>
  <sheetData>
    <row r="1" spans="1:4" ht="13.25" customHeight="1">
      <c r="A1" s="100" t="s">
        <v>249</v>
      </c>
      <c r="B1" s="100" t="s">
        <v>250</v>
      </c>
      <c r="C1" s="100" t="s">
        <v>251</v>
      </c>
      <c r="D1" s="101" t="s">
        <v>252</v>
      </c>
    </row>
    <row r="2" spans="1:4" ht="39">
      <c r="A2" s="102" t="s">
        <v>253</v>
      </c>
      <c r="B2" s="103">
        <v>41006</v>
      </c>
      <c r="C2" s="102" t="s">
        <v>254</v>
      </c>
      <c r="D2" s="104" t="s">
        <v>255</v>
      </c>
    </row>
    <row r="3" spans="1:4" ht="91">
      <c r="A3" s="102" t="s">
        <v>256</v>
      </c>
      <c r="B3" s="103">
        <v>41011</v>
      </c>
      <c r="C3" s="102" t="s">
        <v>254</v>
      </c>
      <c r="D3" s="105" t="s">
        <v>257</v>
      </c>
    </row>
    <row r="4" spans="1:4" ht="26">
      <c r="A4" s="102" t="s">
        <v>258</v>
      </c>
      <c r="B4" s="103">
        <v>41019</v>
      </c>
      <c r="C4" s="102" t="s">
        <v>254</v>
      </c>
      <c r="D4" s="106" t="s">
        <v>259</v>
      </c>
    </row>
    <row r="5" spans="1:4" ht="19.5" customHeight="1">
      <c r="A5" s="102"/>
      <c r="B5" s="103"/>
      <c r="C5" s="102"/>
      <c r="D5" s="101"/>
    </row>
    <row r="6" spans="1:4" ht="15.9" customHeight="1">
      <c r="A6" s="107" t="s">
        <v>260</v>
      </c>
      <c r="B6" s="108"/>
      <c r="C6" s="108"/>
      <c r="D6" s="109"/>
    </row>
    <row r="7" spans="1:4" ht="16.5" customHeight="1">
      <c r="A7" s="102" t="s">
        <v>253</v>
      </c>
      <c r="B7" s="103">
        <v>42064</v>
      </c>
      <c r="C7" s="110" t="s">
        <v>261</v>
      </c>
      <c r="D7" s="104" t="s">
        <v>262</v>
      </c>
    </row>
    <row r="8" spans="1:4" ht="32.25" customHeight="1">
      <c r="A8" s="110" t="s">
        <v>263</v>
      </c>
      <c r="B8" s="103">
        <v>42079</v>
      </c>
      <c r="C8" s="110" t="s">
        <v>261</v>
      </c>
      <c r="D8" s="111" t="s">
        <v>264</v>
      </c>
    </row>
    <row r="9" spans="1:4" ht="32.25" customHeight="1">
      <c r="A9" s="102"/>
      <c r="B9" s="103"/>
      <c r="C9" s="102"/>
      <c r="D9" s="112" t="s">
        <v>265</v>
      </c>
    </row>
    <row r="10" spans="1:4" ht="15.9" customHeight="1">
      <c r="A10" s="108"/>
      <c r="B10" s="108"/>
      <c r="C10" s="108"/>
      <c r="D10" s="113" t="s">
        <v>266</v>
      </c>
    </row>
    <row r="11" spans="1:4" ht="15.9" customHeight="1">
      <c r="A11" s="107" t="s">
        <v>267</v>
      </c>
      <c r="B11" s="99">
        <v>42088</v>
      </c>
      <c r="C11" s="107" t="s">
        <v>261</v>
      </c>
      <c r="D11" s="113" t="s">
        <v>268</v>
      </c>
    </row>
    <row r="12" spans="1:4" ht="15.9" customHeight="1">
      <c r="A12" s="108"/>
      <c r="B12" s="108"/>
      <c r="C12" s="108"/>
      <c r="D12" s="113" t="s">
        <v>269</v>
      </c>
    </row>
    <row r="13" spans="1:4" ht="15.9" customHeight="1">
      <c r="A13" s="108"/>
      <c r="B13" s="108"/>
      <c r="C13" s="108"/>
      <c r="D13" s="113" t="s">
        <v>270</v>
      </c>
    </row>
    <row r="14" spans="1:4" ht="15.9" customHeight="1">
      <c r="A14" s="108"/>
      <c r="B14" s="108"/>
      <c r="C14" s="108"/>
      <c r="D14" s="113" t="s">
        <v>271</v>
      </c>
    </row>
    <row r="15" spans="1:4" ht="13.25" customHeight="1">
      <c r="A15" s="107" t="s">
        <v>272</v>
      </c>
      <c r="B15" s="99">
        <v>42097</v>
      </c>
      <c r="C15" s="107" t="s">
        <v>273</v>
      </c>
      <c r="D15" s="113" t="s">
        <v>274</v>
      </c>
    </row>
    <row r="16" spans="1:4" ht="13.25" customHeight="1">
      <c r="A16" s="107" t="s">
        <v>275</v>
      </c>
      <c r="B16" s="99">
        <v>42100</v>
      </c>
      <c r="C16" s="107" t="s">
        <v>261</v>
      </c>
      <c r="D16" s="113" t="s">
        <v>276</v>
      </c>
    </row>
    <row r="17" spans="1:255" ht="13.25" customHeight="1">
      <c r="A17" s="107" t="s">
        <v>277</v>
      </c>
      <c r="B17" s="114">
        <v>42101</v>
      </c>
      <c r="C17" s="107" t="s">
        <v>273</v>
      </c>
      <c r="D17" s="113" t="s">
        <v>278</v>
      </c>
    </row>
    <row r="18" spans="1:255" ht="13.25" customHeight="1">
      <c r="A18" s="107" t="s">
        <v>279</v>
      </c>
      <c r="B18" s="114">
        <v>42101</v>
      </c>
      <c r="C18" s="107" t="s">
        <v>273</v>
      </c>
      <c r="D18" s="113" t="s">
        <v>280</v>
      </c>
    </row>
    <row r="19" spans="1:255" ht="13.25" customHeight="1">
      <c r="A19" s="107" t="s">
        <v>281</v>
      </c>
      <c r="B19" s="114">
        <v>42104</v>
      </c>
      <c r="C19" s="108" t="s">
        <v>282</v>
      </c>
      <c r="D19" s="109" t="s">
        <v>283</v>
      </c>
    </row>
    <row r="20" spans="1:255" s="119" customFormat="1" ht="13.25" customHeight="1">
      <c r="A20" s="115" t="s">
        <v>284</v>
      </c>
      <c r="B20" s="116"/>
      <c r="C20" s="116"/>
      <c r="D20" s="117"/>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c r="IT20" s="118"/>
      <c r="IU20" s="118"/>
    </row>
    <row r="21" spans="1:255" s="119" customFormat="1" ht="16.5">
      <c r="A21" s="134" t="s">
        <v>285</v>
      </c>
      <c r="B21" s="135">
        <v>42438</v>
      </c>
      <c r="C21" s="134" t="s">
        <v>286</v>
      </c>
      <c r="D21" s="136" t="s">
        <v>287</v>
      </c>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c r="IT21" s="118"/>
      <c r="IU21" s="118"/>
    </row>
    <row r="22" spans="1:255" s="119" customFormat="1" ht="16.5">
      <c r="A22" s="134" t="s">
        <v>288</v>
      </c>
      <c r="B22" s="135">
        <v>42441</v>
      </c>
      <c r="C22" s="134" t="s">
        <v>286</v>
      </c>
      <c r="D22" s="136" t="s">
        <v>289</v>
      </c>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c r="IU22" s="118"/>
    </row>
    <row r="23" spans="1:255" s="119" customFormat="1" ht="16.5">
      <c r="A23" s="134" t="s">
        <v>290</v>
      </c>
      <c r="B23" s="135">
        <v>42444</v>
      </c>
      <c r="C23" s="134" t="s">
        <v>286</v>
      </c>
      <c r="D23" s="136" t="s">
        <v>291</v>
      </c>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row>
    <row r="24" spans="1:255" s="119" customFormat="1" ht="33">
      <c r="A24" s="134" t="s">
        <v>292</v>
      </c>
      <c r="B24" s="135">
        <v>42445</v>
      </c>
      <c r="C24" s="134" t="s">
        <v>286</v>
      </c>
      <c r="D24" s="136" t="s">
        <v>293</v>
      </c>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row>
    <row r="25" spans="1:255" s="119" customFormat="1" ht="16.5">
      <c r="A25" s="134" t="s">
        <v>294</v>
      </c>
      <c r="B25" s="135">
        <v>42608</v>
      </c>
      <c r="C25" s="134" t="s">
        <v>286</v>
      </c>
      <c r="D25" s="136" t="s">
        <v>295</v>
      </c>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row>
    <row r="26" spans="1:255" s="119" customFormat="1" ht="16.5">
      <c r="A26" s="134" t="s">
        <v>296</v>
      </c>
      <c r="B26" s="135">
        <v>42611</v>
      </c>
      <c r="C26" s="134" t="s">
        <v>286</v>
      </c>
      <c r="D26" s="136" t="s">
        <v>297</v>
      </c>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row>
    <row r="27" spans="1:255" s="119" customFormat="1" ht="13.25" customHeight="1">
      <c r="A27" s="115" t="s">
        <v>298</v>
      </c>
      <c r="B27" s="116"/>
      <c r="C27" s="116"/>
      <c r="D27" s="117"/>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18"/>
      <c r="IU27" s="118"/>
    </row>
    <row r="28" spans="1:255" s="119" customFormat="1" ht="16.5">
      <c r="A28" s="134" t="s">
        <v>296</v>
      </c>
      <c r="B28" s="135">
        <v>43009</v>
      </c>
      <c r="C28" s="134" t="s">
        <v>286</v>
      </c>
      <c r="D28" s="136" t="s">
        <v>299</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row>
    <row r="29" spans="1:255" s="119" customFormat="1" ht="16.5">
      <c r="A29" s="134" t="s">
        <v>300</v>
      </c>
      <c r="B29" s="135">
        <v>43013</v>
      </c>
      <c r="C29" s="134" t="s">
        <v>301</v>
      </c>
      <c r="D29" s="136" t="s">
        <v>302</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row>
    <row r="30" spans="1:255" s="119" customFormat="1" ht="16.5">
      <c r="A30" s="134" t="s">
        <v>310</v>
      </c>
      <c r="B30" s="135">
        <v>43013</v>
      </c>
      <c r="C30" s="134" t="s">
        <v>286</v>
      </c>
      <c r="D30" s="117" t="s">
        <v>309</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row>
    <row r="31" spans="1:255" s="119" customFormat="1" ht="16.5">
      <c r="A31" s="134" t="s">
        <v>321</v>
      </c>
      <c r="B31" s="135">
        <v>43027</v>
      </c>
      <c r="C31" s="134" t="s">
        <v>286</v>
      </c>
      <c r="D31" s="117" t="s">
        <v>322</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row>
    <row r="32" spans="1:255" s="119" customFormat="1" ht="16.5">
      <c r="A32" s="134" t="s">
        <v>324</v>
      </c>
      <c r="B32" s="135"/>
      <c r="C32" s="13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row>
    <row r="33" spans="1:255" s="119" customFormat="1" ht="33">
      <c r="A33" s="134" t="s">
        <v>296</v>
      </c>
      <c r="B33" s="135">
        <v>43180</v>
      </c>
      <c r="C33" s="134" t="s">
        <v>325</v>
      </c>
      <c r="D33" s="117" t="s">
        <v>340</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row>
    <row r="34" spans="1:255" s="119" customFormat="1" ht="49.5">
      <c r="A34" s="134" t="s">
        <v>343</v>
      </c>
      <c r="B34" s="135">
        <v>43189</v>
      </c>
      <c r="C34" s="134" t="s">
        <v>325</v>
      </c>
      <c r="D34" s="117" t="s">
        <v>346</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row>
    <row r="35" spans="1:255" s="119" customFormat="1" ht="16.5">
      <c r="A35" s="134" t="s">
        <v>358</v>
      </c>
      <c r="B35" s="135"/>
      <c r="C35" s="13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row>
    <row r="36" spans="1:255" s="119" customFormat="1" ht="16.5">
      <c r="A36" s="134" t="s">
        <v>296</v>
      </c>
      <c r="B36" s="135">
        <v>43569</v>
      </c>
      <c r="C36" s="134" t="s">
        <v>359</v>
      </c>
      <c r="D36" s="117" t="s">
        <v>360</v>
      </c>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row>
    <row r="37" spans="1:255" s="119" customFormat="1" ht="16.5">
      <c r="A37" s="134" t="s">
        <v>367</v>
      </c>
      <c r="B37" s="135">
        <v>43574</v>
      </c>
      <c r="C37" s="134" t="s">
        <v>359</v>
      </c>
      <c r="D37" s="117" t="s">
        <v>368</v>
      </c>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row>
    <row r="38" spans="1:255" s="119" customFormat="1" ht="16.5">
      <c r="A38" s="120"/>
      <c r="B38" s="121"/>
      <c r="C38" s="120"/>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row>
  </sheetData>
  <phoneticPr fontId="10"/>
  <pageMargins left="0.7" right="0.7" top="0.75" bottom="0.75" header="0.3" footer="0.3"/>
  <pageSetup orientation="landscape" r:id="rId1"/>
  <headerFooter>
    <oddFooter>&amp;C&amp;"ヒラギノ角ゴ ProN W3,Regular"&amp;12&amp;K000000&amp;P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BF96B69F4B5704587745FA3EB0A14D1" ma:contentTypeVersion="6" ma:contentTypeDescription="新しいドキュメントを作成します。" ma:contentTypeScope="" ma:versionID="a77cde0a6ef4385e696ca1cba2c80d19">
  <xsd:schema xmlns:xsd="http://www.w3.org/2001/XMLSchema" xmlns:xs="http://www.w3.org/2001/XMLSchema" xmlns:p="http://schemas.microsoft.com/office/2006/metadata/properties" xmlns:ns2="164651b5-9e3d-4919-9ad2-90a0757a9d00" targetNamespace="http://schemas.microsoft.com/office/2006/metadata/properties" ma:root="true" ma:fieldsID="b6e00595445bfee09beeb868180a028e" ns2:_="">
    <xsd:import namespace="164651b5-9e3d-4919-9ad2-90a0757a9d0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4651b5-9e3d-4919-9ad2-90a0757a9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861932-FC86-411E-AAAD-B1A9A68C55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64651b5-9e3d-4919-9ad2-90a0757a9d0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B146D43-184D-4321-9C81-A6995B92DEC4}">
  <ds:schemaRefs>
    <ds:schemaRef ds:uri="http://schemas.microsoft.com/sharepoint/v3/contenttype/forms"/>
  </ds:schemaRefs>
</ds:datastoreItem>
</file>

<file path=customXml/itemProps3.xml><?xml version="1.0" encoding="utf-8"?>
<ds:datastoreItem xmlns:ds="http://schemas.openxmlformats.org/officeDocument/2006/customXml" ds:itemID="{64D57135-E1EF-4956-B67F-965E93EC8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4651b5-9e3d-4919-9ad2-90a0757a9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2023BRM422Ver.1.11</vt:lpstr>
      <vt:lpstr>2023BRM422Ver.1.0</vt:lpstr>
      <vt:lpstr>2022BRM423Ver.1.1</vt:lpstr>
      <vt:lpstr>2022BRM423Ver.1.0</vt:lpstr>
      <vt:lpstr>2021BRM1030Ver.1.3</vt:lpstr>
      <vt:lpstr>2020BRM912Ver.1.0</vt:lpstr>
      <vt:lpstr>改版履歴</vt:lpstr>
      <vt:lpstr>'2020BRM912Ver.1.0'!Print_Area</vt:lpstr>
      <vt:lpstr>'2021BRM1030Ver.1.3'!Print_Area</vt:lpstr>
      <vt:lpstr>'2022BRM423Ver.1.0'!Print_Area</vt:lpstr>
      <vt:lpstr>'2022BRM423Ver.1.1'!Print_Area</vt:lpstr>
      <vt:lpstr>'2023BRM422Ver.1.0'!Print_Area</vt:lpstr>
      <vt:lpstr>'2023BRM422Ver.1.11'!Print_Area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Itsuro Ideta</dc:creator>
  <cp:keywords/>
  <dc:description/>
  <cp:lastModifiedBy>若狹　一洋</cp:lastModifiedBy>
  <cp:revision/>
  <cp:lastPrinted>2023-04-20T00:54:58Z</cp:lastPrinted>
  <dcterms:created xsi:type="dcterms:W3CDTF">2019-03-17T03:48:28Z</dcterms:created>
  <dcterms:modified xsi:type="dcterms:W3CDTF">2023-04-20T01:31:46Z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0x0101002BF96B69F4B5704587745FA3EB0A14D1</vt:lpwstr>
  </property>
  <property fmtid="{D5CDD505-2E9C-101B-9397-08002B2CF9AE}" pid="3" name="AuthorIds_UIVersion_1024">
    <vt:lpwstr>41</vt:lpwstr>
  </property>
</Properties>
</file>