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zenr\Desktop\"/>
    </mc:Choice>
  </mc:AlternateContent>
  <xr:revisionPtr revIDLastSave="0" documentId="13_ncr:1_{DD152ECD-7883-4DF6-8B4A-1CB006E737DC}" xr6:coauthVersionLast="47" xr6:coauthVersionMax="47" xr10:uidLastSave="{00000000-0000-0000-0000-000000000000}"/>
  <bookViews>
    <workbookView xWindow="46608" yWindow="1440" windowWidth="37740" windowHeight="23880" xr2:uid="{4E35C2B0-781E-471B-9F2D-615088D2C357}"/>
  </bookViews>
  <sheets>
    <sheet name="2023BRM520_Ver1.32" sheetId="1" r:id="rId1"/>
  </sheets>
  <definedNames>
    <definedName name="_xlnm.Print_Area" localSheetId="0">'2023BRM520_Ver1.32'!$A$1:$H$140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3" i="1" l="1"/>
  <c r="C104" i="1" s="1"/>
  <c r="C105" i="1" s="1"/>
  <c r="C106" i="1" s="1"/>
  <c r="C107" i="1" s="1"/>
  <c r="C108" i="1" s="1"/>
  <c r="C109" i="1" s="1"/>
  <c r="C110" i="1" s="1"/>
  <c r="C111" i="1" s="1"/>
  <c r="C112" i="1" s="1"/>
  <c r="C113" i="1" s="1"/>
  <c r="C114" i="1" s="1"/>
  <c r="C115" i="1" s="1"/>
  <c r="C116" i="1" s="1"/>
  <c r="C117" i="1" s="1"/>
  <c r="C118" i="1" s="1"/>
  <c r="C119" i="1" s="1"/>
  <c r="C120" i="1" s="1"/>
  <c r="C121" i="1" s="1"/>
  <c r="C122" i="1" s="1"/>
  <c r="C84" i="1"/>
  <c r="C85" i="1" s="1"/>
  <c r="C86" i="1" s="1"/>
  <c r="C87" i="1" s="1"/>
  <c r="C88" i="1" s="1"/>
  <c r="C89" i="1" s="1"/>
  <c r="C90" i="1" s="1"/>
  <c r="C91" i="1" s="1"/>
  <c r="C92" i="1" s="1"/>
  <c r="C93" i="1" s="1"/>
  <c r="C94" i="1" s="1"/>
  <c r="C95" i="1" s="1"/>
  <c r="C96" i="1" s="1"/>
  <c r="C97" i="1" s="1"/>
  <c r="C98" i="1" s="1"/>
  <c r="C99" i="1" s="1"/>
  <c r="C100" i="1" s="1"/>
  <c r="C101" i="1" s="1"/>
  <c r="C102" i="1" s="1"/>
  <c r="C76" i="1"/>
  <c r="C77" i="1" s="1"/>
  <c r="C78" i="1" s="1"/>
  <c r="C79" i="1" s="1"/>
  <c r="C80" i="1" s="1"/>
  <c r="C81" i="1" s="1"/>
  <c r="C82" i="1" s="1"/>
  <c r="C83" i="1" s="1"/>
  <c r="C67" i="1"/>
  <c r="C68" i="1" s="1"/>
  <c r="C69" i="1" s="1"/>
  <c r="C70" i="1" s="1"/>
  <c r="C71" i="1" s="1"/>
  <c r="C72" i="1" s="1"/>
  <c r="C73" i="1" s="1"/>
  <c r="C74" i="1" s="1"/>
  <c r="C75" i="1" s="1"/>
  <c r="C48" i="1"/>
  <c r="C49" i="1" s="1"/>
  <c r="C50" i="1" s="1"/>
  <c r="C51" i="1" s="1"/>
  <c r="C53" i="1" s="1"/>
  <c r="C54" i="1" s="1"/>
  <c r="C55" i="1" s="1"/>
  <c r="C56" i="1" s="1"/>
  <c r="C57" i="1" s="1"/>
  <c r="C58" i="1" s="1"/>
  <c r="C59" i="1" s="1"/>
  <c r="C60" i="1" s="1"/>
  <c r="C61" i="1" s="1"/>
  <c r="C62" i="1" s="1"/>
  <c r="C63" i="1" s="1"/>
  <c r="C64" i="1" s="1"/>
  <c r="C65" i="1" s="1"/>
  <c r="C66" i="1" s="1"/>
  <c r="C33" i="1"/>
  <c r="C34" i="1" s="1"/>
  <c r="C35" i="1" s="1"/>
  <c r="C36" i="1" s="1"/>
  <c r="C37" i="1" s="1"/>
  <c r="C38" i="1" s="1"/>
  <c r="C39" i="1" s="1"/>
  <c r="C40" i="1" s="1"/>
  <c r="C41" i="1" s="1"/>
  <c r="C42" i="1" s="1"/>
  <c r="C43" i="1" s="1"/>
  <c r="C44" i="1" s="1"/>
  <c r="C45" i="1" s="1"/>
  <c r="C46" i="1" s="1"/>
  <c r="C47" i="1" s="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D6" i="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5" i="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alcChain>
</file>

<file path=xl/sharedStrings.xml><?xml version="1.0" encoding="utf-8"?>
<sst xmlns="http://schemas.openxmlformats.org/spreadsheetml/2006/main" count="469" uniqueCount="256">
  <si>
    <t>S＝信号、「 」=信号名、十=十字路、T=T字路、Y=Y字路、├=├字路、┤=┤字路、ルートは次の通過点までの道路番号、区間は前の通過点からの距離</t>
  </si>
  <si>
    <t>区間</t>
  </si>
  <si>
    <t>PC間</t>
    <rPh sb="2" eb="3">
      <t>カン</t>
    </rPh>
    <phoneticPr fontId="3"/>
  </si>
  <si>
    <t>合計</t>
  </si>
  <si>
    <t>通過点</t>
  </si>
  <si>
    <t>進路</t>
  </si>
  <si>
    <t>ルート</t>
  </si>
  <si>
    <t>情報・その他　[ ]行先道標</t>
  </si>
  <si>
    <t>スタート　二子玉川（兵庫島公園）</t>
  </si>
  <si>
    <t>公園内通路</t>
  </si>
  <si>
    <t>兵庫島橋工事通行止めのため上流方向へスタート。</t>
    <rPh sb="0" eb="2">
      <t>ヒョウゴ</t>
    </rPh>
    <rPh sb="2" eb="3">
      <t>ジマ</t>
    </rPh>
    <rPh sb="3" eb="4">
      <t>バシ</t>
    </rPh>
    <rPh sb="4" eb="6">
      <t>コウジ</t>
    </rPh>
    <rPh sb="6" eb="8">
      <t>ツウコウ</t>
    </rPh>
    <rPh sb="8" eb="9">
      <t>ド</t>
    </rPh>
    <rPh sb="13" eb="15">
      <t>ジョウリュウ</t>
    </rPh>
    <rPh sb="15" eb="17">
      <t>ホウコウ</t>
    </rPh>
    <phoneticPr fontId="3"/>
  </si>
  <si>
    <t>1-2</t>
    <phoneticPr fontId="3"/>
  </si>
  <si>
    <t>十</t>
  </si>
  <si>
    <t>直進</t>
    <rPh sb="0" eb="1">
      <t xml:space="preserve">チョクシン </t>
    </rPh>
    <phoneticPr fontId="3"/>
  </si>
  <si>
    <t>区道</t>
  </si>
  <si>
    <t>土手を越えてすぐの地点。久地陸閘。
定峰200などと異なり左折せず直進</t>
    <rPh sb="4" eb="6">
      <t xml:space="preserve">サダミネ </t>
    </rPh>
    <rPh sb="9" eb="11">
      <t xml:space="preserve">チテン。 </t>
    </rPh>
    <rPh sb="12" eb="13">
      <t>ヒサ</t>
    </rPh>
    <rPh sb="13" eb="14">
      <t>チ</t>
    </rPh>
    <rPh sb="14" eb="16">
      <t>リクコウ</t>
    </rPh>
    <rPh sb="18" eb="20">
      <t>サダミネ</t>
    </rPh>
    <rPh sb="26" eb="27">
      <t>コト</t>
    </rPh>
    <phoneticPr fontId="3"/>
  </si>
  <si>
    <t>1-3</t>
    <phoneticPr fontId="3"/>
  </si>
  <si>
    <t>┳　止まれ</t>
    <rPh sb="2" eb="3">
      <t>ト</t>
    </rPh>
    <phoneticPr fontId="3"/>
  </si>
  <si>
    <t>左折</t>
    <phoneticPr fontId="3"/>
  </si>
  <si>
    <t>区道</t>
    <phoneticPr fontId="3"/>
  </si>
  <si>
    <t>自転車可の一通だが、標識に従い左折</t>
    <rPh sb="0" eb="3">
      <t>ジテンシャ</t>
    </rPh>
    <rPh sb="3" eb="4">
      <t>カ</t>
    </rPh>
    <rPh sb="5" eb="7">
      <t>イッツウ</t>
    </rPh>
    <rPh sb="10" eb="12">
      <t>ヒョウシキ</t>
    </rPh>
    <rPh sb="13" eb="14">
      <t>シタガ</t>
    </rPh>
    <rPh sb="15" eb="17">
      <t>サセツ</t>
    </rPh>
    <phoneticPr fontId="3"/>
  </si>
  <si>
    <t>1-4</t>
    <phoneticPr fontId="3"/>
  </si>
  <si>
    <t>┣　</t>
    <phoneticPr fontId="3"/>
  </si>
  <si>
    <t>右折</t>
    <phoneticPr fontId="3"/>
  </si>
  <si>
    <t>公園を回り込むようにUターン気味に右折</t>
    <rPh sb="0" eb="2">
      <t>コウエン</t>
    </rPh>
    <rPh sb="3" eb="4">
      <t>マワ</t>
    </rPh>
    <rPh sb="5" eb="6">
      <t>コ</t>
    </rPh>
    <rPh sb="14" eb="16">
      <t>ギミ</t>
    </rPh>
    <rPh sb="17" eb="19">
      <t>ウセツ</t>
    </rPh>
    <phoneticPr fontId="3"/>
  </si>
  <si>
    <t>1-5</t>
    <phoneticPr fontId="3"/>
  </si>
  <si>
    <t>野川を渡る</t>
    <rPh sb="0" eb="2">
      <t>ノガワ</t>
    </rPh>
    <rPh sb="3" eb="4">
      <t>ワタ</t>
    </rPh>
    <phoneticPr fontId="3"/>
  </si>
  <si>
    <t>1-6</t>
    <phoneticPr fontId="3"/>
  </si>
  <si>
    <t>╋　「吉沢橋」</t>
    <rPh sb="3" eb="5">
      <t>ヨシザワ</t>
    </rPh>
    <rPh sb="5" eb="6">
      <t>ハシ</t>
    </rPh>
    <phoneticPr fontId="3"/>
  </si>
  <si>
    <t>T11</t>
    <phoneticPr fontId="3"/>
  </si>
  <si>
    <t>変則十字路</t>
    <rPh sb="0" eb="2">
      <t>ヘンソク</t>
    </rPh>
    <rPh sb="2" eb="5">
      <t>ジュウジロ</t>
    </rPh>
    <phoneticPr fontId="3"/>
  </si>
  <si>
    <t>1-7</t>
    <phoneticPr fontId="3"/>
  </si>
  <si>
    <t>Y S</t>
    <phoneticPr fontId="3"/>
  </si>
  <si>
    <t>Y右
直進</t>
    <rPh sb="1" eb="2">
      <t>ミギ</t>
    </rPh>
    <rPh sb="3" eb="5">
      <t>チョクシン</t>
    </rPh>
    <phoneticPr fontId="3"/>
  </si>
  <si>
    <t>正面に2ndSTREET看板あり
左折レーンあり直進時注意。横断歩道通行推奨。</t>
    <rPh sb="0" eb="2">
      <t>ショウメン</t>
    </rPh>
    <rPh sb="24" eb="26">
      <t>チョクシン</t>
    </rPh>
    <rPh sb="26" eb="27">
      <t>ジ</t>
    </rPh>
    <rPh sb="27" eb="29">
      <t>チュウイ</t>
    </rPh>
    <rPh sb="34" eb="36">
      <t>ツウコウ</t>
    </rPh>
    <rPh sb="36" eb="38">
      <t>スイショウ</t>
    </rPh>
    <phoneticPr fontId="3"/>
  </si>
  <si>
    <t>╋ S</t>
    <phoneticPr fontId="3"/>
  </si>
  <si>
    <t>直進</t>
    <rPh sb="0" eb="2">
      <t>チョクシン</t>
    </rPh>
    <phoneticPr fontId="3"/>
  </si>
  <si>
    <t>二子玉川駅バスロータリー前。
迂回路設定前の現ルートに復帰。</t>
    <rPh sb="0" eb="4">
      <t>フタコタマガワ</t>
    </rPh>
    <rPh sb="4" eb="5">
      <t>エキ</t>
    </rPh>
    <rPh sb="12" eb="13">
      <t>マエ</t>
    </rPh>
    <rPh sb="15" eb="18">
      <t>ウカイロ</t>
    </rPh>
    <rPh sb="18" eb="20">
      <t>セッテイ</t>
    </rPh>
    <rPh sb="20" eb="21">
      <t>マエ</t>
    </rPh>
    <rPh sb="22" eb="23">
      <t>ゲン</t>
    </rPh>
    <rPh sb="27" eb="29">
      <t>フッキ</t>
    </rPh>
    <phoneticPr fontId="3"/>
  </si>
  <si>
    <t>╋　「丸子橋」</t>
    <phoneticPr fontId="3"/>
  </si>
  <si>
    <t>中原街道を越える</t>
    <phoneticPr fontId="3"/>
  </si>
  <si>
    <t>┃　踏切</t>
    <phoneticPr fontId="3"/>
  </si>
  <si>
    <t>T114</t>
    <phoneticPr fontId="3"/>
  </si>
  <si>
    <t>踏切注意</t>
    <rPh sb="0" eb="2">
      <t>フミキリ</t>
    </rPh>
    <rPh sb="2" eb="4">
      <t>チュウイ</t>
    </rPh>
    <phoneticPr fontId="3"/>
  </si>
  <si>
    <t>┣　S</t>
    <phoneticPr fontId="3"/>
  </si>
  <si>
    <t>信号待ち、右折注意</t>
    <rPh sb="0" eb="2">
      <t>シンゴウ</t>
    </rPh>
    <rPh sb="2" eb="3">
      <t>マ</t>
    </rPh>
    <rPh sb="5" eb="7">
      <t>ウセツ</t>
    </rPh>
    <rPh sb="7" eb="9">
      <t>チュウイ</t>
    </rPh>
    <phoneticPr fontId="3"/>
  </si>
  <si>
    <t>コメダ珈琲店、右折注意</t>
    <rPh sb="3" eb="6">
      <t>コーヒーテン</t>
    </rPh>
    <rPh sb="7" eb="9">
      <t>ウセツ</t>
    </rPh>
    <rPh sb="9" eb="11">
      <t>チュウイ</t>
    </rPh>
    <phoneticPr fontId="3"/>
  </si>
  <si>
    <t>直進</t>
    <phoneticPr fontId="3"/>
  </si>
  <si>
    <t>踏切注意(40m)</t>
    <rPh sb="0" eb="4">
      <t>フミキリチュウイ</t>
    </rPh>
    <phoneticPr fontId="3"/>
  </si>
  <si>
    <t>┳　止まれ</t>
  </si>
  <si>
    <t>左折</t>
  </si>
  <si>
    <t>正面オリンピック</t>
    <rPh sb="0" eb="2">
      <t>ショウメン</t>
    </rPh>
    <phoneticPr fontId="3"/>
  </si>
  <si>
    <t>╋　Ｓ</t>
  </si>
  <si>
    <t>直進</t>
  </si>
  <si>
    <t>ガス橋通りを越える</t>
  </si>
  <si>
    <t>右折</t>
  </si>
  <si>
    <t>道なり突き当たりを右に</t>
  </si>
  <si>
    <t>多摩川土手沿いの道、歩道橋</t>
  </si>
  <si>
    <t>┫　Ｓ</t>
  </si>
  <si>
    <t>Ｒ１高架下をくぐって次の信号</t>
  </si>
  <si>
    <t>左に回り込んでR1へ</t>
  </si>
  <si>
    <t>R1</t>
  </si>
  <si>
    <t>正面SUZUKI（20m)</t>
  </si>
  <si>
    <t>┫　「青木橋」</t>
  </si>
  <si>
    <t>左折レーン、左折信号有</t>
  </si>
  <si>
    <t>┳　「青木通」</t>
  </si>
  <si>
    <t>左折レーン有、右折（道なり）注意</t>
    <phoneticPr fontId="3"/>
  </si>
  <si>
    <t>╋　「高島町」</t>
  </si>
  <si>
    <t>K13</t>
  </si>
  <si>
    <t>手前ガード下直進、2本目・新横浜通り</t>
  </si>
  <si>
    <t>╋　「羽衣町」</t>
  </si>
  <si>
    <t>R16</t>
  </si>
  <si>
    <t>二段階右折、この先信号多し</t>
  </si>
  <si>
    <t>┫　「駿河橋」</t>
  </si>
  <si>
    <t>市道</t>
  </si>
  <si>
    <t>道なり左へ、首都高と同じ方向</t>
  </si>
  <si>
    <t>┳　「中村橋」</t>
  </si>
  <si>
    <t>道なり左へ</t>
  </si>
  <si>
    <t>┳　「八幡橋」</t>
  </si>
  <si>
    <t>左折レーン有、右折（道なり）注意</t>
  </si>
  <si>
    <t>╋　「六浦中学校入口」</t>
    <rPh sb="3" eb="5">
      <t>ムツウラ</t>
    </rPh>
    <rPh sb="5" eb="8">
      <t>チュウガッコウ</t>
    </rPh>
    <rPh sb="8" eb="9">
      <t>イ</t>
    </rPh>
    <rPh sb="9" eb="10">
      <t>グチ</t>
    </rPh>
    <phoneticPr fontId="3"/>
  </si>
  <si>
    <t>市道</t>
    <phoneticPr fontId="3"/>
  </si>
  <si>
    <t>Control 1 セブンイレブン横浜六浦1丁目店</t>
    <rPh sb="17" eb="19">
      <t>ヨコハマ</t>
    </rPh>
    <rPh sb="19" eb="21">
      <t>ムツウラ</t>
    </rPh>
    <rPh sb="22" eb="24">
      <t>チョウメ</t>
    </rPh>
    <rPh sb="24" eb="25">
      <t>テン</t>
    </rPh>
    <phoneticPr fontId="3"/>
  </si>
  <si>
    <t>左側</t>
    <rPh sb="0" eb="1">
      <t>ヒダリ</t>
    </rPh>
    <rPh sb="1" eb="2">
      <t>ガワ</t>
    </rPh>
    <phoneticPr fontId="3"/>
  </si>
  <si>
    <t>╋　</t>
    <phoneticPr fontId="3"/>
  </si>
  <si>
    <t>右前方クリーニングみふね　
左の角に郵便ポストあり</t>
    <rPh sb="0" eb="2">
      <t>ミギマエ</t>
    </rPh>
    <rPh sb="2" eb="3">
      <t>ホウ</t>
    </rPh>
    <rPh sb="14" eb="15">
      <t>ヒダリ</t>
    </rPh>
    <rPh sb="16" eb="17">
      <t>カド</t>
    </rPh>
    <rPh sb="18" eb="20">
      <t>ユウビン</t>
    </rPh>
    <phoneticPr fontId="3"/>
  </si>
  <si>
    <t>踏切手前を左折</t>
    <rPh sb="2" eb="4">
      <t>テマエ</t>
    </rPh>
    <phoneticPr fontId="3"/>
  </si>
  <si>
    <t>┳　</t>
    <phoneticPr fontId="3"/>
  </si>
  <si>
    <t>┳　「六浦バイパス南側」</t>
    <rPh sb="3" eb="5">
      <t>ムツウラ</t>
    </rPh>
    <rPh sb="9" eb="11">
      <t>ミナミガワ</t>
    </rPh>
    <phoneticPr fontId="3"/>
  </si>
  <si>
    <t>K205</t>
    <phoneticPr fontId="3"/>
  </si>
  <si>
    <t>Y　Ｓ</t>
    <phoneticPr fontId="3"/>
  </si>
  <si>
    <t>K20５</t>
    <phoneticPr fontId="3"/>
  </si>
  <si>
    <t>道なり右方向。線路をくぐる</t>
    <rPh sb="0" eb="1">
      <t>ミチ</t>
    </rPh>
    <rPh sb="3" eb="6">
      <t>ミギホウコウ</t>
    </rPh>
    <rPh sb="7" eb="9">
      <t>センロ</t>
    </rPh>
    <phoneticPr fontId="3"/>
  </si>
  <si>
    <t>K311</t>
    <phoneticPr fontId="3"/>
  </si>
  <si>
    <t>踏切わたり右折</t>
    <rPh sb="0" eb="2">
      <t>フミキリ</t>
    </rPh>
    <rPh sb="5" eb="7">
      <t>ウセツ</t>
    </rPh>
    <phoneticPr fontId="3"/>
  </si>
  <si>
    <t>╋　「下馬」</t>
    <rPh sb="3" eb="5">
      <t>シモウマ</t>
    </rPh>
    <phoneticPr fontId="3"/>
  </si>
  <si>
    <t>K21</t>
    <phoneticPr fontId="3"/>
  </si>
  <si>
    <t>┳　「滑川」</t>
    <rPh sb="3" eb="5">
      <t>ナメガワ</t>
    </rPh>
    <phoneticPr fontId="3"/>
  </si>
  <si>
    <t>R134</t>
    <phoneticPr fontId="3"/>
  </si>
  <si>
    <r>
      <t>Y</t>
    </r>
    <r>
      <rPr>
        <sz val="11"/>
        <color theme="1"/>
        <rFont val="メイリオ"/>
        <family val="2"/>
        <charset val="128"/>
      </rPr>
      <t>　西湘バイパス入り口</t>
    </r>
  </si>
  <si>
    <t>左側</t>
  </si>
  <si>
    <t>R134</t>
  </si>
  <si>
    <t>Ｒ1とR134の分岐を左へ　[小田原 国道1号]</t>
    <phoneticPr fontId="3"/>
  </si>
  <si>
    <t>╋　「大磯駅入口」</t>
  </si>
  <si>
    <t>┳　「小田原市民会館前」</t>
  </si>
  <si>
    <t>┳　「本町」</t>
  </si>
  <si>
    <t>╋　「早川口」</t>
  </si>
  <si>
    <t>R135</t>
  </si>
  <si>
    <t>早川インター付近高架</t>
  </si>
  <si>
    <t>高架へ、自転車通行可</t>
  </si>
  <si>
    <t>Control 2　ローソン西湘江之浦店</t>
    <phoneticPr fontId="3"/>
  </si>
  <si>
    <r>
      <t>Y</t>
    </r>
    <r>
      <rPr>
        <sz val="11"/>
        <color theme="1"/>
        <rFont val="メイリオ"/>
        <family val="2"/>
        <charset val="128"/>
      </rPr>
      <t>　真鶴道路料金所</t>
    </r>
  </si>
  <si>
    <t>左上</t>
  </si>
  <si>
    <t>真鶴道路新道（有料道路）に入らない、旧道は通行無料</t>
  </si>
  <si>
    <r>
      <t>Y</t>
    </r>
    <r>
      <rPr>
        <sz val="11"/>
        <color theme="1"/>
        <rFont val="メイリオ"/>
        <family val="2"/>
        <charset val="128"/>
      </rPr>
      <t>　「門川」</t>
    </r>
  </si>
  <si>
    <t>[R135]左は自動車専用道路、熱海ビーチライン（近道）に入らない</t>
  </si>
  <si>
    <t>┫　「東海岸町」</t>
  </si>
  <si>
    <t>一方通行出口</t>
  </si>
  <si>
    <t>┣　</t>
  </si>
  <si>
    <t>右折レーンへ入る、通行注意</t>
  </si>
  <si>
    <t>※熱海市街地通過後、往路のトンネル合計四か所は深夜のため迂回しなくてもよいとします。</t>
  </si>
  <si>
    <t>Y　</t>
  </si>
  <si>
    <t>錦ヶ浦トンネルには入らない。
[ホテルニューアカオ]看板方面に</t>
  </si>
  <si>
    <t>┳　</t>
  </si>
  <si>
    <t>合流注意。トンネル出口</t>
  </si>
  <si>
    <t>┫　</t>
  </si>
  <si>
    <t>トンネル（名称なし）に入らず直ぐ手前を左折</t>
  </si>
  <si>
    <t>合流注意.</t>
  </si>
  <si>
    <t>赤根トンネルに入らずトンネル手前の[オーシャンビュー赤根崎]方向へ</t>
  </si>
  <si>
    <t>┫　「網代」</t>
    <phoneticPr fontId="3"/>
  </si>
  <si>
    <t>新網代トンネルに入らずに〔網代旭町方面〕へ左折。進行方向から信号名は見えません</t>
  </si>
  <si>
    <t>╋　</t>
  </si>
  <si>
    <t>二つ目の交差点。正面に山本釣具店。</t>
  </si>
  <si>
    <t>合流注意。R135へ復帰</t>
  </si>
  <si>
    <r>
      <t>Ｙ</t>
    </r>
    <r>
      <rPr>
        <sz val="11"/>
        <color theme="1"/>
        <rFont val="メイリオ"/>
        <family val="2"/>
        <charset val="128"/>
      </rPr>
      <t>　K109、伊東川奈八幡線入り口</t>
    </r>
    <rPh sb="10" eb="11">
      <t>ナ</t>
    </rPh>
    <phoneticPr fontId="3"/>
  </si>
  <si>
    <t>K109</t>
  </si>
  <si>
    <t>[川奈駅]
信号なし、海岸沿いへ斜め左方向へ。</t>
    <rPh sb="3" eb="4">
      <t>エキ</t>
    </rPh>
    <phoneticPr fontId="3"/>
  </si>
  <si>
    <t>┣</t>
    <phoneticPr fontId="3"/>
  </si>
  <si>
    <t>道なりに回り込んで急坂</t>
  </si>
  <si>
    <t>┳　とまれ</t>
  </si>
  <si>
    <t>[城ヶ崎海岸駅]、左折後下り道狭し注意</t>
    <rPh sb="1" eb="6">
      <t>ジョウガサキカイガン</t>
    </rPh>
    <rPh sb="6" eb="7">
      <t>エキ</t>
    </rPh>
    <phoneticPr fontId="3"/>
  </si>
  <si>
    <t>┳　「城ヶ崎入り口」</t>
  </si>
  <si>
    <t>Control 3　ローソン伊豆高原東店</t>
    <rPh sb="18" eb="19">
      <t>ヒガシ</t>
    </rPh>
    <phoneticPr fontId="3"/>
  </si>
  <si>
    <t>╋ 「中島橋」</t>
  </si>
  <si>
    <t>R136 K16</t>
  </si>
  <si>
    <t>伊豆急下田駅至近。ここよりR136</t>
  </si>
  <si>
    <t>┣ 「新湊橋」</t>
  </si>
  <si>
    <t>K16</t>
  </si>
  <si>
    <t>[石廊崎] 弓ヶ浜大橋渡る</t>
  </si>
  <si>
    <t>┫ Ｓ</t>
  </si>
  <si>
    <t>町道</t>
  </si>
  <si>
    <t>石室トンネル直前。
「WELCOME ようこそ石廊崎へ」看板
石廊崎漁港へ坂を下る。</t>
  </si>
  <si>
    <t>Control 4（写真） 石廊崎漁港</t>
  </si>
  <si>
    <t>折返し</t>
    <rPh sb="0" eb="2">
      <t>オリカエ</t>
    </rPh>
    <phoneticPr fontId="3"/>
  </si>
  <si>
    <t>町道</t>
    <phoneticPr fontId="3"/>
  </si>
  <si>
    <t>DyDoの自販機あり</t>
    <rPh sb="5" eb="8">
      <t>ジハンキ</t>
    </rPh>
    <phoneticPr fontId="3"/>
  </si>
  <si>
    <t>K16</t>
    <phoneticPr fontId="3"/>
  </si>
  <si>
    <t>┫　「差田」</t>
    <rPh sb="3" eb="4">
      <t>サ</t>
    </rPh>
    <rPh sb="4" eb="5">
      <t>タ</t>
    </rPh>
    <phoneticPr fontId="3"/>
  </si>
  <si>
    <t>R136</t>
    <phoneticPr fontId="3"/>
  </si>
  <si>
    <t>┳　「二篠」</t>
    <rPh sb="3" eb="4">
      <t>フタ</t>
    </rPh>
    <rPh sb="4" eb="5">
      <t>シノ</t>
    </rPh>
    <phoneticPr fontId="3"/>
  </si>
  <si>
    <t>Control 5 ファミリーマート南伊豆下賀茂店</t>
  </si>
  <si>
    <t>左側</t>
    <rPh sb="0" eb="1">
      <t>ヒダリ</t>
    </rPh>
    <phoneticPr fontId="3"/>
  </si>
  <si>
    <t>┳　「日野」</t>
    <rPh sb="3" eb="5">
      <t>ヒノ</t>
    </rPh>
    <phoneticPr fontId="3"/>
  </si>
  <si>
    <t>R135</t>
    <phoneticPr fontId="3"/>
  </si>
  <si>
    <t>┣　「城ヶ崎入り口」</t>
    <phoneticPr fontId="3"/>
  </si>
  <si>
    <t>┫ 「殿山」</t>
    <rPh sb="3" eb="5">
      <t>トノヤマ</t>
    </rPh>
    <phoneticPr fontId="3"/>
  </si>
  <si>
    <t>直進は一方通行出口</t>
    <rPh sb="0" eb="2">
      <t>チョクシン</t>
    </rPh>
    <rPh sb="3" eb="7">
      <t>イッポウツウコウ</t>
    </rPh>
    <rPh sb="7" eb="9">
      <t>デグチ</t>
    </rPh>
    <phoneticPr fontId="3"/>
  </si>
  <si>
    <t>┣「湯川」</t>
    <rPh sb="2" eb="4">
      <t>ユカワ</t>
    </rPh>
    <phoneticPr fontId="3"/>
  </si>
  <si>
    <t>80ⅿ先のもう一つのS「湯川」を左折してバイパスへ</t>
    <rPh sb="3" eb="4">
      <t>サキ</t>
    </rPh>
    <rPh sb="7" eb="8">
      <t>ヒト</t>
    </rPh>
    <rPh sb="12" eb="14">
      <t>ユカワ</t>
    </rPh>
    <rPh sb="16" eb="18">
      <t>サセツ</t>
    </rPh>
    <phoneticPr fontId="3"/>
  </si>
  <si>
    <t>Control 6
ファミリーマートナカスイ熱海下多賀店</t>
  </si>
  <si>
    <t>┣</t>
  </si>
  <si>
    <t>「近道」に入らない</t>
    <phoneticPr fontId="3"/>
  </si>
  <si>
    <r>
      <t>Ｙ</t>
    </r>
    <r>
      <rPr>
        <sz val="11"/>
        <color theme="1"/>
        <rFont val="メイリオ"/>
        <family val="2"/>
        <charset val="128"/>
      </rPr>
      <t>　「吉浜橋」</t>
    </r>
  </si>
  <si>
    <t>「真鶴道路」に行かない</t>
  </si>
  <si>
    <t>Ｙ</t>
  </si>
  <si>
    <t>Ｒ135</t>
  </si>
  <si>
    <t>[小田原市街/Ｒ1一般道路]</t>
  </si>
  <si>
    <t>Ｒ1</t>
  </si>
  <si>
    <t>┫　「本町」</t>
  </si>
  <si>
    <t>Ｒ１</t>
  </si>
  <si>
    <t>╋　「三の丸交番前」</t>
  </si>
  <si>
    <t>╋　「国際通り」</t>
  </si>
  <si>
    <t>Ｒ134</t>
    <phoneticPr fontId="3"/>
  </si>
  <si>
    <t>二段階右折</t>
    <rPh sb="0" eb="3">
      <t>ニダンカイ</t>
    </rPh>
    <rPh sb="3" eb="5">
      <t>ウセツ</t>
    </rPh>
    <phoneticPr fontId="12"/>
  </si>
  <si>
    <r>
      <rPr>
        <b/>
        <sz val="11"/>
        <color theme="1"/>
        <rFont val="メイリオ"/>
        <family val="2"/>
        <charset val="128"/>
      </rPr>
      <t>人</t>
    </r>
    <r>
      <rPr>
        <sz val="11"/>
        <color theme="1"/>
        <rFont val="メイリオ"/>
        <family val="2"/>
        <charset val="128"/>
      </rPr>
      <t>　</t>
    </r>
    <rPh sb="0" eb="1">
      <t>ヒト</t>
    </rPh>
    <phoneticPr fontId="12"/>
  </si>
  <si>
    <t>合流注意</t>
    <rPh sb="0" eb="2">
      <t>ゴウリュウ</t>
    </rPh>
    <rPh sb="2" eb="4">
      <t>チュウイ</t>
    </rPh>
    <phoneticPr fontId="12"/>
  </si>
  <si>
    <t>┫　｢腰越橋｣</t>
    <phoneticPr fontId="3"/>
  </si>
  <si>
    <t>K304</t>
    <phoneticPr fontId="3"/>
  </si>
  <si>
    <t>左角に｢吉野家｣</t>
  </si>
  <si>
    <t>┫　｢山崎跨線橋南｣</t>
    <phoneticPr fontId="3"/>
  </si>
  <si>
    <t>K302、K304</t>
    <phoneticPr fontId="3"/>
  </si>
  <si>
    <t>左折専用車線があるので注意</t>
  </si>
  <si>
    <t>┳　｢大船三丁目｣</t>
    <rPh sb="3" eb="5">
      <t>オオブネ</t>
    </rPh>
    <rPh sb="5" eb="6">
      <t>サン</t>
    </rPh>
    <rPh sb="6" eb="8">
      <t>チョウメ</t>
    </rPh>
    <phoneticPr fontId="12"/>
  </si>
  <si>
    <t>K301</t>
    <phoneticPr fontId="3"/>
  </si>
  <si>
    <t>┳　｢小坂小学校西側｣</t>
    <rPh sb="3" eb="5">
      <t>コサカ</t>
    </rPh>
    <rPh sb="5" eb="8">
      <t>ショウガッコウ</t>
    </rPh>
    <rPh sb="8" eb="10">
      <t>ニシガワ</t>
    </rPh>
    <phoneticPr fontId="12"/>
  </si>
  <si>
    <t>Ｋ21</t>
  </si>
  <si>
    <t>地図により表記｢レイ・ウェル鎌倉入り口｣</t>
    <rPh sb="0" eb="2">
      <t>チズ</t>
    </rPh>
    <rPh sb="5" eb="7">
      <t>ヒョウキ</t>
    </rPh>
    <phoneticPr fontId="3"/>
  </si>
  <si>
    <t>┳　「鎌倉女子大前」</t>
  </si>
  <si>
    <t>╋　「公田」</t>
    <phoneticPr fontId="3"/>
  </si>
  <si>
    <t>K21</t>
  </si>
  <si>
    <t>┳ 「鍛冶ヶ谷」</t>
    <rPh sb="3" eb="7">
      <t>カジガヤ</t>
    </rPh>
    <phoneticPr fontId="3"/>
  </si>
  <si>
    <t>Control 7
 ファミリーマート鍛冶ヶ谷二丁目店</t>
  </si>
  <si>
    <t>新横浜通り</t>
  </si>
  <si>
    <r>
      <t>二段階右折</t>
    </r>
    <r>
      <rPr>
        <sz val="11"/>
        <color rgb="FFFF0000"/>
        <rFont val="メイリオ"/>
        <family val="3"/>
        <charset val="128"/>
      </rPr>
      <t>（右折不可の交差点のため、自転車を降りて歩行者として通行）</t>
    </r>
    <rPh sb="0" eb="3">
      <t>ニダンカイ</t>
    </rPh>
    <rPh sb="3" eb="5">
      <t>ウセツ</t>
    </rPh>
    <rPh sb="6" eb="8">
      <t>ウセツ</t>
    </rPh>
    <rPh sb="8" eb="10">
      <t>フカ</t>
    </rPh>
    <rPh sb="11" eb="14">
      <t>コウサテン</t>
    </rPh>
    <rPh sb="18" eb="21">
      <t>ジテンシャ</t>
    </rPh>
    <rPh sb="22" eb="23">
      <t>オ</t>
    </rPh>
    <rPh sb="25" eb="28">
      <t>ホコウシャ</t>
    </rPh>
    <rPh sb="31" eb="33">
      <t>ツウコウ</t>
    </rPh>
    <phoneticPr fontId="12"/>
  </si>
  <si>
    <t>╋　「青木通」</t>
  </si>
  <si>
    <t>╋　「青木橋」</t>
  </si>
  <si>
    <t>┫</t>
  </si>
  <si>
    <t>多摩川渡ってすぐ、SUZUKI手前を左折</t>
  </si>
  <si>
    <t>╋　「多摩川小学校入口」</t>
  </si>
  <si>
    <t>20m先右折、鋭角に右折して往路と同じ道へ</t>
  </si>
  <si>
    <t>╋　Ｓ</t>
    <phoneticPr fontId="3"/>
  </si>
  <si>
    <t>┣　Ｓ</t>
  </si>
  <si>
    <t>オリンピック</t>
    <phoneticPr fontId="3"/>
  </si>
  <si>
    <t>┃　踏切</t>
  </si>
  <si>
    <t>┳　Ｓ</t>
  </si>
  <si>
    <t>T11</t>
  </si>
  <si>
    <t>踏切の40m先、コメダ珈琲店、多摩堤通り</t>
  </si>
  <si>
    <t>中原街道を越える</t>
  </si>
  <si>
    <t>110-2</t>
    <phoneticPr fontId="3"/>
  </si>
  <si>
    <t>┣ S</t>
    <phoneticPr fontId="3"/>
  </si>
  <si>
    <t>右折</t>
    <rPh sb="0" eb="2">
      <t>ウセツ</t>
    </rPh>
    <phoneticPr fontId="3"/>
  </si>
  <si>
    <t>区道</t>
    <rPh sb="0" eb="2">
      <t>クドウ</t>
    </rPh>
    <phoneticPr fontId="3"/>
  </si>
  <si>
    <t>右奥：二子玉川公園</t>
    <rPh sb="0" eb="2">
      <t>ミギオク</t>
    </rPh>
    <rPh sb="3" eb="7">
      <t>フタコタマガワ</t>
    </rPh>
    <rPh sb="7" eb="9">
      <t>コウエン</t>
    </rPh>
    <phoneticPr fontId="3"/>
  </si>
  <si>
    <t>110-2-2</t>
    <phoneticPr fontId="3"/>
  </si>
  <si>
    <t>┫</t>
    <phoneticPr fontId="3"/>
  </si>
  <si>
    <t>左折</t>
    <rPh sb="0" eb="2">
      <t>サセツ</t>
    </rPh>
    <phoneticPr fontId="3"/>
  </si>
  <si>
    <t>最初の交差点</t>
    <rPh sb="0" eb="2">
      <t>サイショ</t>
    </rPh>
    <rPh sb="3" eb="6">
      <t>コウサテン</t>
    </rPh>
    <phoneticPr fontId="3"/>
  </si>
  <si>
    <t>110-2-3</t>
    <phoneticPr fontId="3"/>
  </si>
  <si>
    <t>╋ Ｓ</t>
    <phoneticPr fontId="3"/>
  </si>
  <si>
    <t>T416</t>
    <phoneticPr fontId="3"/>
  </si>
  <si>
    <t>110-3</t>
    <phoneticPr fontId="3"/>
  </si>
  <si>
    <t>Goal セブンイレブン世田谷玉川店</t>
    <rPh sb="12" eb="15">
      <t>セタガヤ</t>
    </rPh>
    <rPh sb="15" eb="17">
      <t>タマガワ</t>
    </rPh>
    <rPh sb="17" eb="18">
      <t>テン</t>
    </rPh>
    <phoneticPr fontId="3"/>
  </si>
  <si>
    <t>左側</t>
    <rPh sb="0" eb="2">
      <t>ヒダリガワ</t>
    </rPh>
    <phoneticPr fontId="3"/>
  </si>
  <si>
    <t>※コントロールのコンビニでは、必ず買い物をしてレシートを貰ってください。</t>
  </si>
  <si>
    <t>　</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</si>
  <si>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</si>
  <si>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</si>
  <si>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</si>
  <si>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連絡無しにゴール受付をせずに帰られると、確認が取れるまでスタッフが撤収することができず運営に支障をきたします。</t>
  </si>
  <si>
    <t>次回以降の参加をお断りします。</t>
  </si>
  <si>
    <t>※各PCのオープン・クローズ時刻は、20時スタートを基準に書いています。</t>
  </si>
  <si>
    <t>　当日、ウェーブスタートで各自のスタート見なし時間は変わりますので、ご注意下さい。</t>
  </si>
  <si>
    <t>ルート参考</t>
  </si>
  <si>
    <t>通過が難しい交差点</t>
  </si>
  <si>
    <t>必要に応じて、Googleストリートビューなどで交差点形状も予習しておくと安全に寄与します。</t>
  </si>
  <si>
    <t>2023年BRM520石廊崎400 (兵庫島橋工事迂回)</t>
    <phoneticPr fontId="3"/>
  </si>
  <si>
    <t>No.24右折直後左側。
5/20 21:16～23:09</t>
    <rPh sb="5" eb="7">
      <t>ウセツ</t>
    </rPh>
    <rPh sb="7" eb="9">
      <t>チョクゴ</t>
    </rPh>
    <rPh sb="9" eb="11">
      <t>ヒダリガワ</t>
    </rPh>
    <phoneticPr fontId="3"/>
  </si>
  <si>
    <t>5/20 22:55～5/21 02:36</t>
  </si>
  <si>
    <t>5/21 00:30～06:12</t>
  </si>
  <si>
    <t>5/21 02:32～10:44</t>
  </si>
  <si>
    <t>5/21 04:55～15:48</t>
  </si>
  <si>
    <t>5/21 07:12～20:40
駐車は向かって左奥の三角形のスペースへ。　
店の正面及び右側には極力駐車しないように。</t>
    <rPh sb="17" eb="19">
      <t>チュウシャ</t>
    </rPh>
    <rPh sb="20" eb="21">
      <t>ム</t>
    </rPh>
    <rPh sb="24" eb="25">
      <t>ヒダリ</t>
    </rPh>
    <rPh sb="25" eb="26">
      <t>オク</t>
    </rPh>
    <rPh sb="27" eb="29">
      <t>サンカク</t>
    </rPh>
    <rPh sb="29" eb="30">
      <t>ケイ</t>
    </rPh>
    <rPh sb="39" eb="40">
      <t>ミセ</t>
    </rPh>
    <rPh sb="41" eb="43">
      <t>ショウメン</t>
    </rPh>
    <rPh sb="43" eb="44">
      <t>オヨ</t>
    </rPh>
    <rPh sb="45" eb="47">
      <t>ミギガワ</t>
    </rPh>
    <rPh sb="49" eb="51">
      <t>キョクリョク</t>
    </rPh>
    <rPh sb="51" eb="53">
      <t>チュウシャ</t>
    </rPh>
    <phoneticPr fontId="3"/>
  </si>
  <si>
    <t>5/21 08:08～23:00
ゴール受付はスタートと同じ兵庫橋公園です。
レシート取得＆ブルベカード記入後にゴール受付へ提出。</t>
    <rPh sb="20" eb="22">
      <t>ウケツケ</t>
    </rPh>
    <rPh sb="28" eb="29">
      <t>オナ</t>
    </rPh>
    <rPh sb="30" eb="32">
      <t>ヒョウゴ</t>
    </rPh>
    <rPh sb="32" eb="33">
      <t>バシ</t>
    </rPh>
    <rPh sb="33" eb="35">
      <t>コウエン</t>
    </rPh>
    <rPh sb="43" eb="45">
      <t>シュトク</t>
    </rPh>
    <rPh sb="52" eb="54">
      <t>キニュウ</t>
    </rPh>
    <rPh sb="54" eb="55">
      <t>ゴ</t>
    </rPh>
    <rPh sb="59" eb="61">
      <t>ウケツケ</t>
    </rPh>
    <rPh sb="62" eb="64">
      <t>テイシュツ</t>
    </rPh>
    <phoneticPr fontId="3"/>
  </si>
  <si>
    <t>フォトコントロール。「下田・南伊豆　体験観光マップ」または「南伊豆歩道（長津呂歩道）総合案内」の前で、なるべく自分のバイクを入れて撮影(携帯電話等可）。
ゴール受付時にスタッフに提示してください。SNS画面可。
参考CLOSE 5/21 09:52</t>
    <rPh sb="11" eb="13">
      <t>シモダ</t>
    </rPh>
    <rPh sb="14" eb="15">
      <t>ミナミ</t>
    </rPh>
    <rPh sb="15" eb="17">
      <t>イズ</t>
    </rPh>
    <rPh sb="18" eb="20">
      <t>タイケン</t>
    </rPh>
    <rPh sb="20" eb="22">
      <t>カンコウ</t>
    </rPh>
    <rPh sb="30" eb="33">
      <t>ミナミイズ</t>
    </rPh>
    <rPh sb="33" eb="35">
      <t>ホドウ</t>
    </rPh>
    <rPh sb="36" eb="37">
      <t>ナガ</t>
    </rPh>
    <rPh sb="37" eb="39">
      <t>ツロ</t>
    </rPh>
    <rPh sb="39" eb="41">
      <t>ホドウ</t>
    </rPh>
    <rPh sb="42" eb="46">
      <t>ソウゴウアンナイ</t>
    </rPh>
    <rPh sb="48" eb="49">
      <t>マエ</t>
    </rPh>
    <phoneticPr fontId="3"/>
  </si>
  <si>
    <t>https://ridewithgps.com/routes/41476789?privacy_code=4bpnB9vZipHQCL44</t>
    <phoneticPr fontId="3"/>
  </si>
  <si>
    <t>リタイア（DNF)する場合は、必ずブルベカードに記載されている主催者まで直接本人が連絡すること。</t>
    <phoneticPr fontId="3"/>
  </si>
  <si>
    <t>Ver1.32    2023/5/13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</si>
</sst>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Red]\(0.0\)"/>
    <numFmt numFmtId="178" formatCode="0.0_ "/>
  </numFmts>
  <fonts count="23" x14ac:knownFonts="1">
    <font>
      <sz val="10"/>
      <name val="Arial"/>
      <family val="2"/>
    </font>
    <font>
      <sz val="10"/>
      <name val="Arial"/>
      <family val="2"/>
    </font>
    <font>
      <b/>
      <sz val="11"/>
      <name val="メイリオ"/>
      <family val="2"/>
      <charset val="128"/>
    </font>
    <font>
      <sz val="6"/>
      <name val="ＭＳ Ｐゴシック"/>
      <family val="3"/>
      <charset val="128"/>
    </font>
    <font>
      <sz val="11"/>
      <name val="メイリオ"/>
      <family val="2"/>
      <charset val="128"/>
    </font>
    <font>
      <b/>
      <sz val="11"/>
      <color theme="1"/>
      <name val="メイリオ"/>
      <family val="2"/>
      <charset val="128"/>
    </font>
    <font>
      <sz val="11"/>
      <color theme="1"/>
      <name val="メイリオ"/>
      <family val="2"/>
      <charset val="128"/>
    </font>
    <font>
      <sz val="10"/>
      <name val="ヒラギノ丸ゴ Pro W4"/>
      <family val="2"/>
      <charset val="128"/>
    </font>
    <font>
      <b/>
      <sz val="11"/>
      <color rgb="FFFF0000"/>
      <name val="メイリオ"/>
      <family val="3"/>
      <charset val="128"/>
    </font>
    <font>
      <sz val="11"/>
      <color theme="1"/>
      <name val="游ゴシック"/>
      <family val="3"/>
      <charset val="128"/>
      <scheme val="minor"/>
    </font>
    <font>
      <b/>
      <sz val="11"/>
      <color theme="1"/>
      <name val="メイリオ"/>
      <family val="3"/>
      <charset val="128"/>
    </font>
    <font>
      <sz val="11"/>
      <name val="メイリオ"/>
      <family val="3"/>
      <charset val="128"/>
    </font>
    <font>
      <sz val="10"/>
      <color indexed="10"/>
      <name val="Arial"/>
      <family val="2"/>
    </font>
    <font>
      <sz val="11"/>
      <color rgb="FFFF0000"/>
      <name val="メイリオ"/>
      <family val="3"/>
      <charset val="128"/>
    </font>
    <font>
      <b/>
      <sz val="10"/>
      <name val="ＭＳ Ｐゴシック"/>
      <family val="3"/>
      <charset val="128"/>
    </font>
    <font>
      <sz val="11"/>
      <name val="ＭＳ Ｐゴシック"/>
      <family val="3"/>
      <charset val="128"/>
    </font>
    <font>
      <b/>
      <sz val="11"/>
      <name val="ＭＳ Ｐゴシック"/>
      <family val="3"/>
      <charset val="128"/>
    </font>
    <font>
      <sz val="10"/>
      <name val="ＭＳ Ｐゴシック"/>
      <family val="3"/>
      <charset val="128"/>
    </font>
    <font>
      <sz val="10"/>
      <color rgb="FFFF0000"/>
      <name val="ＭＳ Ｐゴシック"/>
      <family val="3"/>
      <charset val="128"/>
    </font>
    <font>
      <sz val="11"/>
      <color indexed="60"/>
      <name val="ＭＳ Ｐゴシック"/>
      <family val="3"/>
      <charset val="128"/>
    </font>
    <font>
      <sz val="11"/>
      <color rgb="FFFF0000"/>
      <name val="ＭＳ Ｐゴシック"/>
      <family val="3"/>
      <charset val="128"/>
    </font>
    <font>
      <b/>
      <sz val="10"/>
      <name val="Arial"/>
      <family val="2"/>
    </font>
    <font>
      <u/>
      <sz val="10"/>
      <color theme="10"/>
      <name val="Arial"/>
      <family val="2"/>
    </font>
  </fonts>
  <fills count="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2F2"/>
        <bgColor indexed="64"/>
      </patternFill>
    </fill>
    <fill>
      <patternFill patternType="solid">
        <fgColor rgb="FFF8CBAD"/>
        <bgColor indexed="64"/>
      </patternFill>
    </fill>
    <fill>
      <patternFill patternType="solid">
        <fgColor indexed="43"/>
        <bgColor indexed="64"/>
      </patternFill>
    </fill>
  </fills>
  <borders count="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9" fillId="7" borderId="0" applyNumberFormat="0" applyBorder="0" applyAlignment="0" applyProtection="0">
      <alignment vertical="center"/>
    </xf>
    <xf numFmtId="0" fontId="9" fillId="0" borderId="0">
      <alignment vertical="center"/>
    </xf>
    <xf numFmtId="0" fontId="1" fillId="0" borderId="0">
      <alignment vertical="center"/>
    </xf>
    <xf numFmtId="0" fontId="22" fillId="0" borderId="0" applyNumberFormat="0" applyFill="0" applyBorder="0" applyAlignment="0" applyProtection="0"/>
  </cellStyleXfs>
  <cellXfs count="105">
    <xf numFmtId="0" fontId="0" fillId="0" borderId="0" xfId="0"/>
    <xf numFmtId="176" fontId="2" fillId="0" borderId="0" xfId="0" applyNumberFormat="1" applyFont="1" applyAlignment="1">
      <alignment vertical="center"/>
    </xf>
    <xf numFmtId="177" fontId="2" fillId="0" borderId="0" xfId="0" applyNumberFormat="1" applyFont="1" applyAlignment="1">
      <alignment vertical="center"/>
    </xf>
    <xf numFmtId="176" fontId="2" fillId="0" borderId="0" xfId="0" applyNumberFormat="1" applyFont="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xf numFmtId="176" fontId="4" fillId="0" borderId="1" xfId="0" applyNumberFormat="1" applyFont="1" applyBorder="1" applyAlignment="1">
      <alignment vertical="center"/>
    </xf>
    <xf numFmtId="177" fontId="4" fillId="0" borderId="1" xfId="0" applyNumberFormat="1" applyFont="1" applyBorder="1" applyAlignment="1">
      <alignment vertical="center"/>
    </xf>
    <xf numFmtId="176" fontId="4" fillId="0" borderId="1" xfId="0" applyNumberFormat="1" applyFont="1" applyBorder="1" applyAlignment="1">
      <alignment vertical="center" wrapText="1"/>
    </xf>
    <xf numFmtId="176" fontId="5" fillId="2" borderId="2" xfId="0" applyNumberFormat="1" applyFont="1" applyFill="1" applyBorder="1" applyAlignment="1">
      <alignment horizontal="center" vertical="center"/>
    </xf>
    <xf numFmtId="177" fontId="5" fillId="2" borderId="2" xfId="0" applyNumberFormat="1" applyFont="1" applyFill="1" applyBorder="1" applyAlignment="1">
      <alignment horizontal="right" vertical="center"/>
    </xf>
    <xf numFmtId="178" fontId="5" fillId="2" borderId="2" xfId="0" applyNumberFormat="1" applyFont="1" applyFill="1" applyBorder="1" applyAlignment="1">
      <alignment horizontal="right" vertical="center"/>
    </xf>
    <xf numFmtId="178" fontId="5"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0" borderId="0" xfId="0" applyFont="1" applyAlignment="1">
      <alignment vertical="center"/>
    </xf>
    <xf numFmtId="0" fontId="6" fillId="0" borderId="0" xfId="0" applyFont="1"/>
    <xf numFmtId="176" fontId="5" fillId="3" borderId="2" xfId="0" applyNumberFormat="1" applyFont="1" applyFill="1" applyBorder="1" applyAlignment="1">
      <alignment horizontal="center" vertical="center"/>
    </xf>
    <xf numFmtId="177" fontId="5" fillId="3" borderId="2" xfId="0" applyNumberFormat="1" applyFont="1" applyFill="1" applyBorder="1" applyAlignment="1">
      <alignment horizontal="right" vertical="center"/>
    </xf>
    <xf numFmtId="178" fontId="5" fillId="3" borderId="2" xfId="0" applyNumberFormat="1" applyFont="1" applyFill="1" applyBorder="1" applyAlignment="1">
      <alignment horizontal="right" vertical="center"/>
    </xf>
    <xf numFmtId="178" fontId="5" fillId="3" borderId="2" xfId="0" applyNumberFormat="1" applyFont="1" applyFill="1" applyBorder="1" applyAlignment="1">
      <alignment horizontal="center" vertical="center"/>
    </xf>
    <xf numFmtId="0" fontId="5" fillId="3" borderId="2" xfId="0" applyFont="1" applyFill="1" applyBorder="1" applyAlignment="1">
      <alignment vertical="center" wrapText="1"/>
    </xf>
    <xf numFmtId="0" fontId="5" fillId="3" borderId="2" xfId="0" applyFont="1" applyFill="1" applyBorder="1" applyAlignment="1">
      <alignment horizontal="center" vertical="center"/>
    </xf>
    <xf numFmtId="20" fontId="5" fillId="3" borderId="2" xfId="0" applyNumberFormat="1" applyFont="1" applyFill="1" applyBorder="1" applyAlignment="1">
      <alignment vertical="center" wrapText="1"/>
    </xf>
    <xf numFmtId="49" fontId="5" fillId="4" borderId="2" xfId="0" applyNumberFormat="1" applyFont="1" applyFill="1" applyBorder="1" applyAlignment="1">
      <alignment horizontal="center" vertical="center"/>
    </xf>
    <xf numFmtId="177" fontId="5" fillId="4" borderId="2" xfId="0" applyNumberFormat="1" applyFont="1" applyFill="1" applyBorder="1" applyAlignment="1">
      <alignment horizontal="right" vertical="center"/>
    </xf>
    <xf numFmtId="178" fontId="5" fillId="4" borderId="2" xfId="0" applyNumberFormat="1" applyFont="1" applyFill="1" applyBorder="1" applyAlignment="1">
      <alignment horizontal="right" vertical="center"/>
    </xf>
    <xf numFmtId="178" fontId="5" fillId="4" borderId="2" xfId="0" applyNumberFormat="1" applyFont="1" applyFill="1" applyBorder="1" applyAlignment="1">
      <alignment horizontal="center" vertical="center"/>
    </xf>
    <xf numFmtId="0" fontId="7" fillId="4" borderId="2" xfId="0" applyFont="1" applyFill="1" applyBorder="1" applyAlignment="1">
      <alignment horizontal="left" vertical="center"/>
    </xf>
    <xf numFmtId="0" fontId="6" fillId="4" borderId="2" xfId="0" applyFont="1" applyFill="1" applyBorder="1" applyAlignment="1">
      <alignment horizontal="center" vertical="center"/>
    </xf>
    <xf numFmtId="177" fontId="6" fillId="4" borderId="2" xfId="0" applyNumberFormat="1" applyFont="1" applyFill="1" applyBorder="1" applyAlignment="1">
      <alignment horizontal="left" vertical="center" wrapText="1"/>
    </xf>
    <xf numFmtId="0" fontId="6" fillId="4" borderId="2" xfId="0" applyFont="1" applyFill="1" applyBorder="1" applyAlignment="1">
      <alignment vertical="center" wrapText="1"/>
    </xf>
    <xf numFmtId="177" fontId="6" fillId="4" borderId="2" xfId="0" applyNumberFormat="1" applyFont="1" applyFill="1" applyBorder="1" applyAlignment="1">
      <alignment horizontal="left" vertical="center"/>
    </xf>
    <xf numFmtId="0" fontId="6" fillId="4" borderId="2" xfId="0" applyFont="1" applyFill="1" applyBorder="1" applyAlignment="1">
      <alignment horizontal="center" vertical="center" wrapText="1"/>
    </xf>
    <xf numFmtId="176" fontId="5" fillId="0" borderId="2" xfId="0" applyNumberFormat="1" applyFont="1" applyBorder="1" applyAlignment="1">
      <alignment horizontal="center" vertical="center"/>
    </xf>
    <xf numFmtId="177" fontId="5" fillId="0" borderId="2" xfId="0" applyNumberFormat="1" applyFont="1" applyBorder="1" applyAlignment="1">
      <alignment horizontal="right" vertical="center"/>
    </xf>
    <xf numFmtId="178" fontId="5" fillId="0" borderId="2" xfId="0" applyNumberFormat="1" applyFont="1" applyBorder="1" applyAlignment="1">
      <alignment horizontal="right" vertical="center"/>
    </xf>
    <xf numFmtId="178" fontId="5" fillId="0" borderId="2" xfId="0" applyNumberFormat="1" applyFont="1" applyBorder="1" applyAlignment="1">
      <alignment horizontal="center" vertical="center"/>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177" fontId="6" fillId="0" borderId="2" xfId="0" applyNumberFormat="1" applyFont="1" applyBorder="1" applyAlignment="1">
      <alignment horizontal="left" vertical="center" wrapText="1"/>
    </xf>
    <xf numFmtId="177" fontId="6" fillId="0" borderId="2" xfId="0" applyNumberFormat="1" applyFont="1" applyBorder="1" applyAlignment="1">
      <alignment horizontal="left" vertical="center"/>
    </xf>
    <xf numFmtId="20" fontId="6" fillId="0" borderId="2" xfId="0" applyNumberFormat="1" applyFont="1" applyBorder="1" applyAlignment="1">
      <alignment vertical="center" wrapText="1"/>
    </xf>
    <xf numFmtId="0" fontId="6" fillId="0" borderId="2" xfId="0" applyFont="1" applyBorder="1" applyAlignment="1">
      <alignment horizontal="left" vertical="center"/>
    </xf>
    <xf numFmtId="178" fontId="6" fillId="0" borderId="2" xfId="0" applyNumberFormat="1" applyFont="1" applyBorder="1" applyAlignment="1">
      <alignment horizontal="center" vertical="center"/>
    </xf>
    <xf numFmtId="177" fontId="5" fillId="3" borderId="2" xfId="0" applyNumberFormat="1" applyFont="1" applyFill="1" applyBorder="1" applyAlignment="1">
      <alignment horizontal="left" vertical="center" wrapText="1"/>
    </xf>
    <xf numFmtId="178" fontId="6" fillId="0" borderId="2" xfId="0" applyNumberFormat="1" applyFont="1" applyBorder="1" applyAlignment="1">
      <alignment horizontal="center" vertical="center" wrapText="1"/>
    </xf>
    <xf numFmtId="177" fontId="5" fillId="0" borderId="2" xfId="0" applyNumberFormat="1" applyFont="1" applyBorder="1" applyAlignment="1">
      <alignment horizontal="left" vertical="center"/>
    </xf>
    <xf numFmtId="0" fontId="5" fillId="0" borderId="2" xfId="0" applyFont="1" applyBorder="1" applyAlignment="1">
      <alignment vertical="center" wrapText="1"/>
    </xf>
    <xf numFmtId="177" fontId="5" fillId="3" borderId="2" xfId="0" applyNumberFormat="1" applyFont="1" applyFill="1" applyBorder="1" applyAlignment="1">
      <alignment horizontal="left" vertical="center"/>
    </xf>
    <xf numFmtId="0" fontId="4" fillId="0" borderId="2" xfId="0" applyFont="1" applyBorder="1" applyAlignment="1">
      <alignment horizontal="center" vertical="center"/>
    </xf>
    <xf numFmtId="177" fontId="6" fillId="5" borderId="2" xfId="0" applyNumberFormat="1" applyFont="1" applyFill="1" applyBorder="1" applyAlignment="1">
      <alignment horizontal="left" vertical="center" wrapText="1"/>
    </xf>
    <xf numFmtId="177" fontId="6" fillId="5" borderId="2" xfId="0" applyNumberFormat="1" applyFont="1" applyFill="1" applyBorder="1" applyAlignment="1">
      <alignment horizontal="left" vertical="center"/>
    </xf>
    <xf numFmtId="177" fontId="10" fillId="0" borderId="6" xfId="2" applyNumberFormat="1" applyFont="1" applyBorder="1">
      <alignment vertical="center"/>
    </xf>
    <xf numFmtId="0" fontId="6" fillId="0" borderId="6" xfId="2" applyFont="1" applyBorder="1" applyAlignment="1">
      <alignment vertical="center" wrapText="1"/>
    </xf>
    <xf numFmtId="0" fontId="6" fillId="0" borderId="6" xfId="2" applyFont="1" applyBorder="1">
      <alignment vertical="center"/>
    </xf>
    <xf numFmtId="176" fontId="5" fillId="6" borderId="2" xfId="0" applyNumberFormat="1" applyFont="1" applyFill="1" applyBorder="1" applyAlignment="1">
      <alignment horizontal="center" vertical="center"/>
    </xf>
    <xf numFmtId="177" fontId="5" fillId="6" borderId="2" xfId="0" applyNumberFormat="1" applyFont="1" applyFill="1" applyBorder="1" applyAlignment="1">
      <alignment horizontal="right" vertical="center"/>
    </xf>
    <xf numFmtId="178" fontId="5" fillId="6" borderId="2" xfId="0" applyNumberFormat="1" applyFont="1" applyFill="1" applyBorder="1" applyAlignment="1">
      <alignment horizontal="right" vertical="center"/>
    </xf>
    <xf numFmtId="178" fontId="5" fillId="6" borderId="2" xfId="0" applyNumberFormat="1" applyFont="1" applyFill="1" applyBorder="1" applyAlignment="1">
      <alignment horizontal="center" vertical="center"/>
    </xf>
    <xf numFmtId="0" fontId="5" fillId="6" borderId="6" xfId="2" applyFont="1" applyFill="1" applyBorder="1" applyAlignment="1">
      <alignment vertical="center" wrapText="1"/>
    </xf>
    <xf numFmtId="0" fontId="5" fillId="6" borderId="2" xfId="0" applyFont="1" applyFill="1" applyBorder="1" applyAlignment="1">
      <alignment horizontal="center" vertical="center"/>
    </xf>
    <xf numFmtId="0" fontId="5" fillId="6" borderId="6" xfId="2" applyFont="1" applyFill="1" applyBorder="1">
      <alignment vertical="center"/>
    </xf>
    <xf numFmtId="177" fontId="11" fillId="0" borderId="2" xfId="0" applyNumberFormat="1" applyFont="1" applyBorder="1" applyAlignment="1">
      <alignment horizontal="left" vertical="center"/>
    </xf>
    <xf numFmtId="178" fontId="6" fillId="3" borderId="2" xfId="0" applyNumberFormat="1" applyFont="1" applyFill="1" applyBorder="1" applyAlignment="1">
      <alignment horizontal="center" vertical="center"/>
    </xf>
    <xf numFmtId="0" fontId="11" fillId="0" borderId="2" xfId="0" applyFont="1" applyBorder="1" applyAlignment="1">
      <alignment horizontal="center" vertical="center"/>
    </xf>
    <xf numFmtId="177" fontId="5" fillId="0" borderId="6" xfId="0" applyNumberFormat="1" applyFont="1" applyBorder="1" applyAlignment="1">
      <alignment horizontal="right" vertical="center"/>
    </xf>
    <xf numFmtId="0" fontId="6" fillId="0" borderId="0" xfId="0" applyFont="1" applyAlignment="1">
      <alignment vertical="center" wrapText="1"/>
    </xf>
    <xf numFmtId="0" fontId="6" fillId="0" borderId="6" xfId="0" applyFont="1" applyBorder="1" applyAlignment="1">
      <alignment horizontal="center" vertical="center"/>
    </xf>
    <xf numFmtId="0" fontId="6" fillId="0" borderId="6" xfId="0" applyFont="1" applyBorder="1" applyAlignment="1">
      <alignment vertical="center" wrapText="1"/>
    </xf>
    <xf numFmtId="178" fontId="5" fillId="0" borderId="6" xfId="0" applyNumberFormat="1" applyFont="1" applyBorder="1" applyAlignment="1">
      <alignment horizontal="center" vertical="center"/>
    </xf>
    <xf numFmtId="0" fontId="6" fillId="0" borderId="6" xfId="3" applyFont="1" applyBorder="1" applyAlignment="1">
      <alignment horizontal="center" vertical="center"/>
    </xf>
    <xf numFmtId="177" fontId="5" fillId="3" borderId="6" xfId="0" applyNumberFormat="1" applyFont="1" applyFill="1" applyBorder="1" applyAlignment="1">
      <alignment horizontal="right" vertical="center"/>
    </xf>
    <xf numFmtId="178" fontId="5" fillId="3" borderId="6" xfId="0" applyNumberFormat="1" applyFont="1" applyFill="1" applyBorder="1" applyAlignment="1">
      <alignment horizontal="center" vertical="center"/>
    </xf>
    <xf numFmtId="0" fontId="5" fillId="3" borderId="6" xfId="0" applyFont="1" applyFill="1" applyBorder="1" applyAlignment="1">
      <alignment vertical="center" wrapText="1"/>
    </xf>
    <xf numFmtId="0" fontId="5" fillId="3" borderId="6" xfId="0" applyFont="1" applyFill="1" applyBorder="1" applyAlignment="1">
      <alignment horizontal="center" vertical="center"/>
    </xf>
    <xf numFmtId="176" fontId="5" fillId="4" borderId="2" xfId="0" applyNumberFormat="1" applyFont="1" applyFill="1" applyBorder="1" applyAlignment="1">
      <alignment horizontal="center" vertical="center"/>
    </xf>
    <xf numFmtId="177" fontId="5" fillId="4" borderId="6" xfId="0" applyNumberFormat="1" applyFont="1" applyFill="1" applyBorder="1" applyAlignment="1">
      <alignment horizontal="right" vertical="center"/>
    </xf>
    <xf numFmtId="178" fontId="5" fillId="4" borderId="6" xfId="0" applyNumberFormat="1" applyFont="1" applyFill="1" applyBorder="1" applyAlignment="1">
      <alignment horizontal="center" vertical="center"/>
    </xf>
    <xf numFmtId="0" fontId="6" fillId="4" borderId="6" xfId="2" applyFont="1" applyFill="1" applyBorder="1" applyAlignment="1">
      <alignment vertical="center" wrapText="1"/>
    </xf>
    <xf numFmtId="0" fontId="6" fillId="4" borderId="6" xfId="0" applyFont="1" applyFill="1" applyBorder="1" applyAlignment="1">
      <alignment horizontal="center" vertical="center"/>
    </xf>
    <xf numFmtId="177" fontId="6" fillId="4" borderId="6" xfId="3" applyNumberFormat="1" applyFont="1" applyFill="1" applyBorder="1" applyAlignment="1">
      <alignment horizontal="left" vertical="center"/>
    </xf>
    <xf numFmtId="0" fontId="10" fillId="3" borderId="6" xfId="0" applyFont="1" applyFill="1" applyBorder="1" applyAlignment="1">
      <alignment vertical="center" wrapText="1"/>
    </xf>
    <xf numFmtId="0" fontId="6" fillId="3" borderId="6" xfId="0" applyFont="1" applyFill="1" applyBorder="1" applyAlignment="1">
      <alignment horizontal="center" vertical="center"/>
    </xf>
    <xf numFmtId="0" fontId="14" fillId="0" borderId="7" xfId="0" applyFont="1" applyBorder="1"/>
    <xf numFmtId="0" fontId="14" fillId="0" borderId="0" xfId="0" applyFont="1"/>
    <xf numFmtId="0" fontId="14" fillId="0" borderId="0" xfId="0" applyFont="1" applyAlignment="1">
      <alignment wrapText="1"/>
    </xf>
    <xf numFmtId="0" fontId="15" fillId="0" borderId="0" xfId="0" applyFont="1"/>
    <xf numFmtId="0" fontId="16" fillId="0" borderId="0" xfId="0" applyFont="1"/>
    <xf numFmtId="0" fontId="17" fillId="0" borderId="0" xfId="0" applyFont="1"/>
    <xf numFmtId="0" fontId="18" fillId="0" borderId="0" xfId="0" applyFont="1"/>
    <xf numFmtId="0" fontId="19" fillId="7" borderId="0" xfId="1" applyAlignment="1"/>
    <xf numFmtId="0" fontId="20" fillId="0" borderId="0" xfId="0" applyFont="1"/>
    <xf numFmtId="0" fontId="21" fillId="0" borderId="0" xfId="0" applyFont="1" applyAlignment="1">
      <alignment horizontal="center" vertical="center"/>
    </xf>
    <xf numFmtId="177" fontId="21" fillId="0" borderId="0" xfId="0" applyNumberFormat="1" applyFont="1" applyAlignment="1">
      <alignment horizontal="right"/>
    </xf>
    <xf numFmtId="178" fontId="21" fillId="0" borderId="0" xfId="0" applyNumberFormat="1" applyFont="1" applyAlignment="1">
      <alignment horizontal="right"/>
    </xf>
    <xf numFmtId="178" fontId="21" fillId="0" borderId="0" xfId="0" applyNumberFormat="1" applyFont="1" applyAlignment="1">
      <alignment horizontal="center" vertical="center"/>
    </xf>
    <xf numFmtId="0" fontId="0" fillId="0" borderId="0" xfId="0" applyAlignment="1">
      <alignment wrapText="1"/>
    </xf>
    <xf numFmtId="0" fontId="0" fillId="0" borderId="0" xfId="0" applyAlignment="1">
      <alignment horizontal="center" vertical="center"/>
    </xf>
    <xf numFmtId="0" fontId="22" fillId="7" borderId="0" xfId="4" applyFill="1" applyBorder="1" applyAlignment="1"/>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cellXfs>
  <cellStyles count="5">
    <cellStyle name="どちらでもない" xfId="1" builtinId="28"/>
    <cellStyle name="ハイパーリンク" xfId="4" builtinId="8"/>
    <cellStyle name="標準" xfId="0" builtinId="0"/>
    <cellStyle name="標準 3" xfId="2" xr:uid="{FAD4C8BD-FE0A-49D0-8E60-472D30BBBA7B}"/>
    <cellStyle name="標準_Sheet1" xfId="3" xr:uid="{8E69B708-3C14-4181-9CB7-FD8D8B1D48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41476789?privacy_code=4bpnB9vZipHQCL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04ABD-F4D5-4E3C-AE2F-3FC87118F310}">
  <sheetPr>
    <pageSetUpPr fitToPage="1"/>
  </sheetPr>
  <dimension ref="A1:M140"/>
  <sheetViews>
    <sheetView tabSelected="1" zoomScaleNormal="100" zoomScaleSheetLayoutView="70" workbookViewId="0"/>
  </sheetViews>
  <sheetFormatPr defaultColWidth="17.33203125" defaultRowHeight="13.2" x14ac:dyDescent="0.25"/>
  <cols>
    <col min="1" max="1" width="8.88671875" style="95" customWidth="1"/>
    <col min="2" max="2" width="8" style="96" bestFit="1" customWidth="1"/>
    <col min="3" max="3" width="8.33203125" style="97" bestFit="1" customWidth="1"/>
    <col min="4" max="4" width="9.33203125" style="98" customWidth="1"/>
    <col min="5" max="5" width="41" style="99" customWidth="1"/>
    <col min="6" max="6" width="13.44140625" style="100" customWidth="1"/>
    <col min="7" max="7" width="15.33203125" style="100" bestFit="1" customWidth="1"/>
    <col min="8" max="8" width="49.44140625" customWidth="1"/>
    <col min="9" max="13" width="14.6640625" customWidth="1"/>
  </cols>
  <sheetData>
    <row r="1" spans="1:13" s="6" customFormat="1" ht="17.399999999999999" x14ac:dyDescent="0.5">
      <c r="A1" s="1" t="s">
        <v>244</v>
      </c>
      <c r="B1" s="2"/>
      <c r="C1" s="1"/>
      <c r="D1" s="1"/>
      <c r="E1" s="3"/>
      <c r="F1" s="1"/>
      <c r="G1" s="1"/>
      <c r="H1" s="4" t="s">
        <v>255</v>
      </c>
      <c r="I1" s="5"/>
      <c r="J1" s="5"/>
      <c r="K1" s="5"/>
      <c r="L1" s="5"/>
      <c r="M1" s="5"/>
    </row>
    <row r="2" spans="1:13" s="6" customFormat="1" ht="17.399999999999999" x14ac:dyDescent="0.5">
      <c r="A2" s="7" t="s">
        <v>0</v>
      </c>
      <c r="B2" s="8"/>
      <c r="C2" s="7"/>
      <c r="D2" s="7"/>
      <c r="E2" s="9"/>
      <c r="F2" s="7"/>
      <c r="G2" s="7"/>
      <c r="H2" s="7"/>
      <c r="I2" s="5"/>
      <c r="J2" s="5"/>
      <c r="K2" s="5"/>
      <c r="L2" s="5"/>
      <c r="M2" s="5"/>
    </row>
    <row r="3" spans="1:13" s="17" customFormat="1" ht="17.399999999999999" x14ac:dyDescent="0.5">
      <c r="A3" s="10"/>
      <c r="B3" s="11" t="s">
        <v>1</v>
      </c>
      <c r="C3" s="12" t="s">
        <v>2</v>
      </c>
      <c r="D3" s="13" t="s">
        <v>3</v>
      </c>
      <c r="E3" s="14" t="s">
        <v>4</v>
      </c>
      <c r="F3" s="15" t="s">
        <v>5</v>
      </c>
      <c r="G3" s="15" t="s">
        <v>6</v>
      </c>
      <c r="H3" s="15" t="s">
        <v>7</v>
      </c>
      <c r="I3" s="16"/>
      <c r="J3" s="16"/>
      <c r="K3" s="16"/>
      <c r="L3" s="16"/>
      <c r="M3" s="16"/>
    </row>
    <row r="4" spans="1:13" s="17" customFormat="1" ht="17.399999999999999" x14ac:dyDescent="0.5">
      <c r="A4" s="18">
        <v>1</v>
      </c>
      <c r="B4" s="19">
        <v>0</v>
      </c>
      <c r="C4" s="20">
        <f>B4</f>
        <v>0</v>
      </c>
      <c r="D4" s="21">
        <v>0</v>
      </c>
      <c r="E4" s="22" t="s">
        <v>8</v>
      </c>
      <c r="F4" s="23"/>
      <c r="G4" s="23" t="s">
        <v>9</v>
      </c>
      <c r="H4" s="24" t="s">
        <v>10</v>
      </c>
      <c r="I4" s="16"/>
      <c r="J4" s="16"/>
      <c r="K4" s="16"/>
      <c r="L4" s="16"/>
      <c r="M4" s="16"/>
    </row>
    <row r="5" spans="1:13" s="17" customFormat="1" ht="34.799999999999997" x14ac:dyDescent="0.5">
      <c r="A5" s="25" t="s">
        <v>11</v>
      </c>
      <c r="B5" s="26">
        <v>0.9</v>
      </c>
      <c r="C5" s="27">
        <f>C4+B5</f>
        <v>0.9</v>
      </c>
      <c r="D5" s="28">
        <f>D4+B5</f>
        <v>0.9</v>
      </c>
      <c r="E5" s="29" t="s">
        <v>12</v>
      </c>
      <c r="F5" s="30" t="s">
        <v>13</v>
      </c>
      <c r="G5" s="30" t="s">
        <v>14</v>
      </c>
      <c r="H5" s="31" t="s">
        <v>15</v>
      </c>
      <c r="I5" s="16"/>
      <c r="J5" s="16"/>
      <c r="K5" s="16"/>
      <c r="L5" s="16"/>
      <c r="M5" s="16"/>
    </row>
    <row r="6" spans="1:13" s="17" customFormat="1" ht="17.399999999999999" x14ac:dyDescent="0.5">
      <c r="A6" s="25" t="s">
        <v>16</v>
      </c>
      <c r="B6" s="26">
        <v>0.05</v>
      </c>
      <c r="C6" s="27">
        <f t="shared" ref="C6:C32" si="0">C5+B6</f>
        <v>0.95000000000000007</v>
      </c>
      <c r="D6" s="28">
        <f t="shared" ref="D6:D51" si="1">D5+B6</f>
        <v>0.95000000000000007</v>
      </c>
      <c r="E6" s="32" t="s">
        <v>17</v>
      </c>
      <c r="F6" s="30" t="s">
        <v>18</v>
      </c>
      <c r="G6" s="30" t="s">
        <v>19</v>
      </c>
      <c r="H6" s="33" t="s">
        <v>20</v>
      </c>
      <c r="I6" s="16"/>
      <c r="J6" s="16"/>
      <c r="K6" s="16"/>
      <c r="L6" s="16"/>
      <c r="M6" s="16"/>
    </row>
    <row r="7" spans="1:13" s="17" customFormat="1" ht="17.399999999999999" x14ac:dyDescent="0.5">
      <c r="A7" s="25" t="s">
        <v>21</v>
      </c>
      <c r="B7" s="26">
        <v>0</v>
      </c>
      <c r="C7" s="27">
        <f t="shared" si="0"/>
        <v>0.95000000000000007</v>
      </c>
      <c r="D7" s="28">
        <f t="shared" si="1"/>
        <v>0.95000000000000007</v>
      </c>
      <c r="E7" s="32" t="s">
        <v>22</v>
      </c>
      <c r="F7" s="30" t="s">
        <v>23</v>
      </c>
      <c r="G7" s="30" t="s">
        <v>19</v>
      </c>
      <c r="H7" s="33" t="s">
        <v>24</v>
      </c>
      <c r="I7" s="16"/>
      <c r="J7" s="16"/>
      <c r="K7" s="16"/>
      <c r="L7" s="16"/>
      <c r="M7" s="16"/>
    </row>
    <row r="8" spans="1:13" s="17" customFormat="1" ht="17.399999999999999" x14ac:dyDescent="0.5">
      <c r="A8" s="25" t="s">
        <v>25</v>
      </c>
      <c r="B8" s="26">
        <v>0.1</v>
      </c>
      <c r="C8" s="27">
        <f t="shared" si="0"/>
        <v>1.05</v>
      </c>
      <c r="D8" s="28">
        <f t="shared" si="1"/>
        <v>1.05</v>
      </c>
      <c r="E8" s="32" t="s">
        <v>17</v>
      </c>
      <c r="F8" s="30" t="s">
        <v>18</v>
      </c>
      <c r="G8" s="30" t="s">
        <v>19</v>
      </c>
      <c r="H8" s="33" t="s">
        <v>26</v>
      </c>
      <c r="I8" s="16"/>
      <c r="J8" s="16"/>
      <c r="K8" s="16"/>
      <c r="L8" s="16"/>
      <c r="M8" s="16"/>
    </row>
    <row r="9" spans="1:13" s="17" customFormat="1" ht="17.399999999999999" x14ac:dyDescent="0.5">
      <c r="A9" s="25" t="s">
        <v>27</v>
      </c>
      <c r="B9" s="26">
        <v>0.1</v>
      </c>
      <c r="C9" s="27">
        <f t="shared" si="0"/>
        <v>1.1500000000000001</v>
      </c>
      <c r="D9" s="28">
        <f t="shared" si="1"/>
        <v>1.1500000000000001</v>
      </c>
      <c r="E9" s="32" t="s">
        <v>28</v>
      </c>
      <c r="F9" s="30" t="s">
        <v>23</v>
      </c>
      <c r="G9" s="30" t="s">
        <v>29</v>
      </c>
      <c r="H9" s="33" t="s">
        <v>30</v>
      </c>
      <c r="I9" s="16"/>
      <c r="J9" s="16"/>
      <c r="K9" s="16"/>
      <c r="L9" s="16"/>
      <c r="M9" s="16"/>
    </row>
    <row r="10" spans="1:13" s="17" customFormat="1" ht="34.799999999999997" x14ac:dyDescent="0.5">
      <c r="A10" s="25" t="s">
        <v>31</v>
      </c>
      <c r="B10" s="26">
        <v>0.2</v>
      </c>
      <c r="C10" s="27">
        <f t="shared" si="0"/>
        <v>1.35</v>
      </c>
      <c r="D10" s="28">
        <f t="shared" si="1"/>
        <v>1.35</v>
      </c>
      <c r="E10" s="32" t="s">
        <v>32</v>
      </c>
      <c r="F10" s="34" t="s">
        <v>33</v>
      </c>
      <c r="G10" s="30" t="s">
        <v>29</v>
      </c>
      <c r="H10" s="31" t="s">
        <v>34</v>
      </c>
      <c r="I10" s="16"/>
      <c r="J10" s="16"/>
      <c r="K10" s="16"/>
      <c r="L10" s="16"/>
      <c r="M10" s="16"/>
    </row>
    <row r="11" spans="1:13" s="17" customFormat="1" ht="34.799999999999997" x14ac:dyDescent="0.5">
      <c r="A11" s="35">
        <v>4</v>
      </c>
      <c r="B11" s="36">
        <v>1</v>
      </c>
      <c r="C11" s="37">
        <f t="shared" si="0"/>
        <v>2.35</v>
      </c>
      <c r="D11" s="38">
        <f t="shared" si="1"/>
        <v>2.35</v>
      </c>
      <c r="E11" s="39" t="s">
        <v>35</v>
      </c>
      <c r="F11" s="40" t="s">
        <v>36</v>
      </c>
      <c r="G11" s="41" t="s">
        <v>29</v>
      </c>
      <c r="H11" s="42" t="s">
        <v>37</v>
      </c>
      <c r="I11" s="16"/>
      <c r="J11" s="16"/>
      <c r="K11" s="16"/>
      <c r="L11" s="16"/>
      <c r="M11" s="16"/>
    </row>
    <row r="12" spans="1:13" s="17" customFormat="1" ht="17.399999999999999" x14ac:dyDescent="0.5">
      <c r="A12" s="35">
        <f t="shared" ref="A12:A75" si="2">A11+1</f>
        <v>5</v>
      </c>
      <c r="B12" s="36">
        <v>4.9000000000000004</v>
      </c>
      <c r="C12" s="37">
        <f t="shared" si="0"/>
        <v>7.25</v>
      </c>
      <c r="D12" s="38">
        <f t="shared" si="1"/>
        <v>7.25</v>
      </c>
      <c r="E12" s="39" t="s">
        <v>38</v>
      </c>
      <c r="F12" s="41" t="s">
        <v>13</v>
      </c>
      <c r="G12" s="41" t="s">
        <v>29</v>
      </c>
      <c r="H12" s="43" t="s">
        <v>39</v>
      </c>
      <c r="I12" s="16"/>
      <c r="J12" s="16"/>
      <c r="K12" s="16"/>
      <c r="L12" s="16"/>
      <c r="M12" s="16"/>
    </row>
    <row r="13" spans="1:13" s="17" customFormat="1" ht="17.399999999999999" x14ac:dyDescent="0.5">
      <c r="A13" s="35">
        <f t="shared" si="2"/>
        <v>6</v>
      </c>
      <c r="B13" s="36">
        <v>0.4</v>
      </c>
      <c r="C13" s="37">
        <f t="shared" si="0"/>
        <v>7.65</v>
      </c>
      <c r="D13" s="38">
        <f t="shared" si="1"/>
        <v>7.65</v>
      </c>
      <c r="E13" s="39" t="s">
        <v>40</v>
      </c>
      <c r="F13" s="41" t="s">
        <v>36</v>
      </c>
      <c r="G13" s="41" t="s">
        <v>41</v>
      </c>
      <c r="H13" s="43" t="s">
        <v>42</v>
      </c>
      <c r="I13" s="16"/>
      <c r="J13" s="16"/>
      <c r="K13" s="16"/>
      <c r="L13" s="16"/>
      <c r="M13" s="16"/>
    </row>
    <row r="14" spans="1:13" s="17" customFormat="1" ht="17.399999999999999" x14ac:dyDescent="0.5">
      <c r="A14" s="35">
        <f t="shared" si="2"/>
        <v>7</v>
      </c>
      <c r="B14" s="36">
        <v>0</v>
      </c>
      <c r="C14" s="37">
        <f t="shared" si="0"/>
        <v>7.65</v>
      </c>
      <c r="D14" s="38">
        <f t="shared" si="1"/>
        <v>7.65</v>
      </c>
      <c r="E14" s="39" t="s">
        <v>43</v>
      </c>
      <c r="F14" s="41" t="s">
        <v>23</v>
      </c>
      <c r="G14" s="41" t="s">
        <v>41</v>
      </c>
      <c r="H14" s="43" t="s">
        <v>44</v>
      </c>
      <c r="I14" s="16"/>
      <c r="J14" s="16"/>
      <c r="K14" s="16"/>
      <c r="L14" s="16"/>
      <c r="M14" s="16"/>
    </row>
    <row r="15" spans="1:13" s="17" customFormat="1" ht="17.399999999999999" x14ac:dyDescent="0.5">
      <c r="A15" s="35">
        <f t="shared" si="2"/>
        <v>8</v>
      </c>
      <c r="B15" s="36">
        <v>1.6</v>
      </c>
      <c r="C15" s="37">
        <f t="shared" si="0"/>
        <v>9.25</v>
      </c>
      <c r="D15" s="38">
        <f t="shared" si="1"/>
        <v>9.25</v>
      </c>
      <c r="E15" s="39" t="s">
        <v>43</v>
      </c>
      <c r="F15" s="41" t="s">
        <v>23</v>
      </c>
      <c r="G15" s="41" t="s">
        <v>19</v>
      </c>
      <c r="H15" s="43" t="s">
        <v>45</v>
      </c>
      <c r="I15" s="16"/>
      <c r="J15" s="16"/>
      <c r="K15" s="16"/>
      <c r="L15" s="16"/>
      <c r="M15" s="16"/>
    </row>
    <row r="16" spans="1:13" s="17" customFormat="1" ht="17.399999999999999" x14ac:dyDescent="0.5">
      <c r="A16" s="35">
        <f t="shared" si="2"/>
        <v>9</v>
      </c>
      <c r="B16" s="36">
        <v>0</v>
      </c>
      <c r="C16" s="37">
        <f t="shared" si="0"/>
        <v>9.25</v>
      </c>
      <c r="D16" s="38">
        <f t="shared" si="1"/>
        <v>9.25</v>
      </c>
      <c r="E16" s="39" t="s">
        <v>40</v>
      </c>
      <c r="F16" s="41" t="s">
        <v>46</v>
      </c>
      <c r="G16" s="41" t="s">
        <v>19</v>
      </c>
      <c r="H16" s="44" t="s">
        <v>47</v>
      </c>
      <c r="I16" s="16"/>
      <c r="J16" s="16"/>
      <c r="K16" s="16"/>
      <c r="L16" s="16"/>
      <c r="M16" s="16"/>
    </row>
    <row r="17" spans="1:13" s="17" customFormat="1" ht="17.399999999999999" x14ac:dyDescent="0.5">
      <c r="A17" s="35">
        <f t="shared" si="2"/>
        <v>10</v>
      </c>
      <c r="B17" s="36">
        <v>0.4</v>
      </c>
      <c r="C17" s="37">
        <f t="shared" si="0"/>
        <v>9.65</v>
      </c>
      <c r="D17" s="38">
        <f t="shared" si="1"/>
        <v>9.65</v>
      </c>
      <c r="E17" s="39" t="s">
        <v>48</v>
      </c>
      <c r="F17" s="41" t="s">
        <v>49</v>
      </c>
      <c r="G17" s="41" t="s">
        <v>14</v>
      </c>
      <c r="H17" s="43" t="s">
        <v>50</v>
      </c>
      <c r="I17" s="16"/>
      <c r="J17" s="16"/>
      <c r="K17" s="16"/>
      <c r="L17" s="16"/>
      <c r="M17" s="16"/>
    </row>
    <row r="18" spans="1:13" s="17" customFormat="1" ht="17.399999999999999" x14ac:dyDescent="0.5">
      <c r="A18" s="35">
        <f t="shared" si="2"/>
        <v>11</v>
      </c>
      <c r="B18" s="36">
        <v>0.5</v>
      </c>
      <c r="C18" s="37">
        <f t="shared" si="0"/>
        <v>10.15</v>
      </c>
      <c r="D18" s="38">
        <f t="shared" si="1"/>
        <v>10.15</v>
      </c>
      <c r="E18" s="39" t="s">
        <v>51</v>
      </c>
      <c r="F18" s="41" t="s">
        <v>52</v>
      </c>
      <c r="G18" s="41" t="s">
        <v>14</v>
      </c>
      <c r="H18" s="44" t="s">
        <v>53</v>
      </c>
      <c r="I18" s="16"/>
      <c r="J18" s="16"/>
      <c r="K18" s="16"/>
      <c r="L18" s="16"/>
      <c r="M18" s="16"/>
    </row>
    <row r="19" spans="1:13" s="17" customFormat="1" ht="17.399999999999999" x14ac:dyDescent="0.5">
      <c r="A19" s="35">
        <f t="shared" si="2"/>
        <v>12</v>
      </c>
      <c r="B19" s="36">
        <v>0.79999999999999905</v>
      </c>
      <c r="C19" s="37">
        <f t="shared" si="0"/>
        <v>10.95</v>
      </c>
      <c r="D19" s="38">
        <f t="shared" si="1"/>
        <v>10.95</v>
      </c>
      <c r="E19" s="39" t="s">
        <v>48</v>
      </c>
      <c r="F19" s="41" t="s">
        <v>54</v>
      </c>
      <c r="G19" s="41" t="s">
        <v>14</v>
      </c>
      <c r="H19" s="45" t="s">
        <v>55</v>
      </c>
      <c r="I19" s="16"/>
      <c r="J19" s="16"/>
      <c r="K19" s="16"/>
      <c r="L19" s="16"/>
      <c r="M19" s="16"/>
    </row>
    <row r="20" spans="1:13" s="17" customFormat="1" ht="17.399999999999999" x14ac:dyDescent="0.5">
      <c r="A20" s="35">
        <f t="shared" si="2"/>
        <v>13</v>
      </c>
      <c r="B20" s="36">
        <v>0.20000000000000101</v>
      </c>
      <c r="C20" s="37">
        <f t="shared" si="0"/>
        <v>11.15</v>
      </c>
      <c r="D20" s="38">
        <f t="shared" si="1"/>
        <v>11.15</v>
      </c>
      <c r="E20" s="39" t="s">
        <v>48</v>
      </c>
      <c r="F20" s="41" t="s">
        <v>49</v>
      </c>
      <c r="G20" s="46" t="s">
        <v>14</v>
      </c>
      <c r="H20" s="43" t="s">
        <v>56</v>
      </c>
      <c r="I20" s="16"/>
      <c r="J20" s="16"/>
      <c r="K20" s="16"/>
      <c r="L20" s="16"/>
      <c r="M20" s="16"/>
    </row>
    <row r="21" spans="1:13" s="17" customFormat="1" ht="17.399999999999999" x14ac:dyDescent="0.5">
      <c r="A21" s="35">
        <f t="shared" si="2"/>
        <v>14</v>
      </c>
      <c r="B21" s="36">
        <v>0.79999999999999905</v>
      </c>
      <c r="C21" s="37">
        <f t="shared" si="0"/>
        <v>11.95</v>
      </c>
      <c r="D21" s="38">
        <f t="shared" si="1"/>
        <v>11.95</v>
      </c>
      <c r="E21" s="39" t="s">
        <v>57</v>
      </c>
      <c r="F21" s="41" t="s">
        <v>49</v>
      </c>
      <c r="G21" s="46" t="s">
        <v>14</v>
      </c>
      <c r="H21" s="43" t="s">
        <v>58</v>
      </c>
      <c r="I21" s="16"/>
      <c r="J21" s="16"/>
      <c r="K21" s="16"/>
      <c r="L21" s="16"/>
      <c r="M21" s="16"/>
    </row>
    <row r="22" spans="1:13" s="17" customFormat="1" ht="17.399999999999999" x14ac:dyDescent="0.5">
      <c r="A22" s="35">
        <f t="shared" si="2"/>
        <v>15</v>
      </c>
      <c r="B22" s="36">
        <v>0.100000000000001</v>
      </c>
      <c r="C22" s="37">
        <f t="shared" si="0"/>
        <v>12.05</v>
      </c>
      <c r="D22" s="38">
        <f t="shared" si="1"/>
        <v>12.05</v>
      </c>
      <c r="E22" s="39" t="s">
        <v>48</v>
      </c>
      <c r="F22" s="41" t="s">
        <v>49</v>
      </c>
      <c r="G22" s="46" t="s">
        <v>14</v>
      </c>
      <c r="H22" s="43" t="s">
        <v>59</v>
      </c>
      <c r="I22" s="16"/>
      <c r="J22" s="16"/>
      <c r="K22" s="16"/>
      <c r="L22" s="16"/>
      <c r="M22" s="16"/>
    </row>
    <row r="23" spans="1:13" s="17" customFormat="1" ht="17.399999999999999" x14ac:dyDescent="0.5">
      <c r="A23" s="35">
        <f t="shared" si="2"/>
        <v>16</v>
      </c>
      <c r="B23" s="36">
        <v>0</v>
      </c>
      <c r="C23" s="37">
        <f t="shared" si="0"/>
        <v>12.05</v>
      </c>
      <c r="D23" s="38">
        <f t="shared" si="1"/>
        <v>12.05</v>
      </c>
      <c r="E23" s="39" t="s">
        <v>48</v>
      </c>
      <c r="F23" s="41" t="s">
        <v>49</v>
      </c>
      <c r="G23" s="46" t="s">
        <v>60</v>
      </c>
      <c r="H23" s="43" t="s">
        <v>61</v>
      </c>
      <c r="I23" s="16"/>
      <c r="J23" s="16"/>
      <c r="K23" s="16"/>
      <c r="L23" s="16"/>
      <c r="M23" s="16"/>
    </row>
    <row r="24" spans="1:13" s="17" customFormat="1" ht="17.399999999999999" x14ac:dyDescent="0.5">
      <c r="A24" s="35">
        <f t="shared" si="2"/>
        <v>17</v>
      </c>
      <c r="B24" s="36">
        <v>12.3</v>
      </c>
      <c r="C24" s="37">
        <f t="shared" si="0"/>
        <v>24.35</v>
      </c>
      <c r="D24" s="38">
        <f t="shared" si="1"/>
        <v>24.35</v>
      </c>
      <c r="E24" s="39" t="s">
        <v>62</v>
      </c>
      <c r="F24" s="41" t="s">
        <v>49</v>
      </c>
      <c r="G24" s="46" t="s">
        <v>60</v>
      </c>
      <c r="H24" s="43" t="s">
        <v>63</v>
      </c>
      <c r="I24" s="16"/>
      <c r="J24" s="16"/>
      <c r="K24" s="16"/>
      <c r="L24" s="16"/>
      <c r="M24" s="16"/>
    </row>
    <row r="25" spans="1:13" s="17" customFormat="1" ht="17.399999999999999" x14ac:dyDescent="0.5">
      <c r="A25" s="35">
        <f t="shared" si="2"/>
        <v>18</v>
      </c>
      <c r="B25" s="36">
        <v>0.19999999999999901</v>
      </c>
      <c r="C25" s="37">
        <f t="shared" si="0"/>
        <v>24.55</v>
      </c>
      <c r="D25" s="38">
        <f t="shared" si="1"/>
        <v>24.55</v>
      </c>
      <c r="E25" s="39" t="s">
        <v>64</v>
      </c>
      <c r="F25" s="41" t="s">
        <v>54</v>
      </c>
      <c r="G25" s="46" t="s">
        <v>60</v>
      </c>
      <c r="H25" s="43" t="s">
        <v>65</v>
      </c>
      <c r="I25" s="16"/>
      <c r="J25" s="16"/>
      <c r="K25" s="16"/>
      <c r="L25" s="16"/>
      <c r="M25" s="16"/>
    </row>
    <row r="26" spans="1:13" s="17" customFormat="1" ht="17.399999999999999" x14ac:dyDescent="0.5">
      <c r="A26" s="35">
        <f t="shared" si="2"/>
        <v>19</v>
      </c>
      <c r="B26" s="36">
        <v>1.3</v>
      </c>
      <c r="C26" s="37">
        <f t="shared" si="0"/>
        <v>25.85</v>
      </c>
      <c r="D26" s="38">
        <f t="shared" si="1"/>
        <v>25.85</v>
      </c>
      <c r="E26" s="39" t="s">
        <v>66</v>
      </c>
      <c r="F26" s="41" t="s">
        <v>49</v>
      </c>
      <c r="G26" s="46" t="s">
        <v>67</v>
      </c>
      <c r="H26" s="43" t="s">
        <v>68</v>
      </c>
      <c r="I26" s="16"/>
      <c r="J26" s="16"/>
      <c r="K26" s="16"/>
      <c r="L26" s="16"/>
      <c r="M26" s="16"/>
    </row>
    <row r="27" spans="1:13" s="17" customFormat="1" ht="17.399999999999999" x14ac:dyDescent="0.5">
      <c r="A27" s="35">
        <f t="shared" si="2"/>
        <v>20</v>
      </c>
      <c r="B27" s="36">
        <v>1.9</v>
      </c>
      <c r="C27" s="37">
        <f t="shared" si="0"/>
        <v>27.75</v>
      </c>
      <c r="D27" s="38">
        <f t="shared" si="1"/>
        <v>27.75</v>
      </c>
      <c r="E27" s="39" t="s">
        <v>69</v>
      </c>
      <c r="F27" s="41" t="s">
        <v>54</v>
      </c>
      <c r="G27" s="46" t="s">
        <v>70</v>
      </c>
      <c r="H27" s="43" t="s">
        <v>71</v>
      </c>
      <c r="I27" s="16"/>
      <c r="J27" s="16"/>
      <c r="K27" s="16"/>
      <c r="L27" s="16"/>
      <c r="M27" s="16"/>
    </row>
    <row r="28" spans="1:13" s="17" customFormat="1" ht="17.399999999999999" x14ac:dyDescent="0.5">
      <c r="A28" s="35">
        <f t="shared" si="2"/>
        <v>21</v>
      </c>
      <c r="B28" s="36">
        <v>1.4</v>
      </c>
      <c r="C28" s="37">
        <f t="shared" si="0"/>
        <v>29.15</v>
      </c>
      <c r="D28" s="38">
        <f t="shared" si="1"/>
        <v>29.15</v>
      </c>
      <c r="E28" s="39" t="s">
        <v>72</v>
      </c>
      <c r="F28" s="41" t="s">
        <v>49</v>
      </c>
      <c r="G28" s="46" t="s">
        <v>73</v>
      </c>
      <c r="H28" s="43" t="s">
        <v>74</v>
      </c>
      <c r="I28" s="16"/>
      <c r="J28" s="16"/>
      <c r="K28" s="16"/>
      <c r="L28" s="16"/>
      <c r="M28" s="16"/>
    </row>
    <row r="29" spans="1:13" s="17" customFormat="1" ht="17.399999999999999" x14ac:dyDescent="0.5">
      <c r="A29" s="35">
        <f t="shared" si="2"/>
        <v>22</v>
      </c>
      <c r="B29" s="36">
        <v>0.80000000000000104</v>
      </c>
      <c r="C29" s="37">
        <f t="shared" si="0"/>
        <v>29.95</v>
      </c>
      <c r="D29" s="38">
        <f t="shared" si="1"/>
        <v>29.95</v>
      </c>
      <c r="E29" s="39" t="s">
        <v>75</v>
      </c>
      <c r="F29" s="41" t="s">
        <v>49</v>
      </c>
      <c r="G29" s="46" t="s">
        <v>70</v>
      </c>
      <c r="H29" s="43" t="s">
        <v>76</v>
      </c>
      <c r="I29" s="16"/>
      <c r="J29" s="16"/>
      <c r="K29" s="16"/>
      <c r="L29" s="16"/>
      <c r="M29" s="16"/>
    </row>
    <row r="30" spans="1:13" s="17" customFormat="1" ht="17.399999999999999" x14ac:dyDescent="0.5">
      <c r="A30" s="35">
        <f t="shared" si="2"/>
        <v>23</v>
      </c>
      <c r="B30" s="36">
        <v>1.8</v>
      </c>
      <c r="C30" s="37">
        <f t="shared" si="0"/>
        <v>31.75</v>
      </c>
      <c r="D30" s="38">
        <f t="shared" si="1"/>
        <v>31.75</v>
      </c>
      <c r="E30" s="39" t="s">
        <v>77</v>
      </c>
      <c r="F30" s="41" t="s">
        <v>54</v>
      </c>
      <c r="G30" s="46" t="s">
        <v>70</v>
      </c>
      <c r="H30" s="43" t="s">
        <v>78</v>
      </c>
      <c r="I30" s="16"/>
      <c r="J30" s="16"/>
      <c r="K30" s="16"/>
      <c r="L30" s="16"/>
      <c r="M30" s="16"/>
    </row>
    <row r="31" spans="1:13" s="17" customFormat="1" ht="17.399999999999999" x14ac:dyDescent="0.5">
      <c r="A31" s="35">
        <f t="shared" si="2"/>
        <v>24</v>
      </c>
      <c r="B31" s="36">
        <v>11.6</v>
      </c>
      <c r="C31" s="37">
        <f t="shared" si="0"/>
        <v>43.35</v>
      </c>
      <c r="D31" s="38">
        <f t="shared" si="1"/>
        <v>43.35</v>
      </c>
      <c r="E31" s="39" t="s">
        <v>79</v>
      </c>
      <c r="F31" s="41" t="s">
        <v>54</v>
      </c>
      <c r="G31" s="46" t="s">
        <v>80</v>
      </c>
      <c r="H31" s="43"/>
      <c r="I31" s="16"/>
      <c r="J31" s="16"/>
      <c r="K31" s="16"/>
      <c r="L31" s="16"/>
      <c r="M31" s="16"/>
    </row>
    <row r="32" spans="1:13" s="17" customFormat="1" ht="34.799999999999997" x14ac:dyDescent="0.5">
      <c r="A32" s="18">
        <f t="shared" si="2"/>
        <v>25</v>
      </c>
      <c r="B32" s="19">
        <v>0</v>
      </c>
      <c r="C32" s="20">
        <f t="shared" si="0"/>
        <v>43.35</v>
      </c>
      <c r="D32" s="21">
        <f t="shared" si="1"/>
        <v>43.35</v>
      </c>
      <c r="E32" s="22" t="s">
        <v>81</v>
      </c>
      <c r="F32" s="23" t="s">
        <v>82</v>
      </c>
      <c r="G32" s="21" t="s">
        <v>80</v>
      </c>
      <c r="H32" s="47" t="s">
        <v>245</v>
      </c>
      <c r="I32" s="16"/>
      <c r="J32" s="16"/>
      <c r="K32" s="16"/>
      <c r="L32" s="16"/>
      <c r="M32" s="16"/>
    </row>
    <row r="33" spans="1:13" s="17" customFormat="1" ht="34.799999999999997" x14ac:dyDescent="0.5">
      <c r="A33" s="35">
        <f t="shared" si="2"/>
        <v>26</v>
      </c>
      <c r="B33" s="36">
        <v>0.4</v>
      </c>
      <c r="C33" s="37">
        <f>B33</f>
        <v>0.4</v>
      </c>
      <c r="D33" s="38">
        <f t="shared" si="1"/>
        <v>43.75</v>
      </c>
      <c r="E33" s="39" t="s">
        <v>83</v>
      </c>
      <c r="F33" s="41" t="s">
        <v>54</v>
      </c>
      <c r="G33" s="46" t="s">
        <v>73</v>
      </c>
      <c r="H33" s="42" t="s">
        <v>84</v>
      </c>
      <c r="I33" s="16"/>
      <c r="J33" s="16"/>
      <c r="K33" s="16"/>
      <c r="L33" s="16"/>
      <c r="M33" s="16"/>
    </row>
    <row r="34" spans="1:13" s="17" customFormat="1" ht="17.399999999999999" x14ac:dyDescent="0.5">
      <c r="A34" s="35">
        <f t="shared" si="2"/>
        <v>27</v>
      </c>
      <c r="B34" s="36">
        <v>0.1</v>
      </c>
      <c r="C34" s="37">
        <f t="shared" ref="C34:C97" si="3">C33+B34</f>
        <v>0.5</v>
      </c>
      <c r="D34" s="38">
        <f t="shared" si="1"/>
        <v>43.85</v>
      </c>
      <c r="E34" s="39" t="s">
        <v>83</v>
      </c>
      <c r="F34" s="41" t="s">
        <v>49</v>
      </c>
      <c r="G34" s="46" t="s">
        <v>73</v>
      </c>
      <c r="H34" s="43" t="s">
        <v>85</v>
      </c>
      <c r="I34" s="16"/>
      <c r="J34" s="16"/>
      <c r="K34" s="16"/>
      <c r="L34" s="16"/>
      <c r="M34" s="16"/>
    </row>
    <row r="35" spans="1:13" s="17" customFormat="1" ht="17.399999999999999" x14ac:dyDescent="0.5">
      <c r="A35" s="35">
        <f t="shared" si="2"/>
        <v>28</v>
      </c>
      <c r="B35" s="36">
        <v>0.6</v>
      </c>
      <c r="C35" s="37">
        <f t="shared" si="3"/>
        <v>1.1000000000000001</v>
      </c>
      <c r="D35" s="38">
        <f t="shared" si="1"/>
        <v>44.45</v>
      </c>
      <c r="E35" s="39" t="s">
        <v>86</v>
      </c>
      <c r="F35" s="41" t="s">
        <v>49</v>
      </c>
      <c r="G35" s="48" t="s">
        <v>80</v>
      </c>
      <c r="H35" s="43"/>
      <c r="I35" s="16"/>
      <c r="J35" s="16"/>
      <c r="K35" s="16"/>
      <c r="L35" s="16"/>
      <c r="M35" s="16"/>
    </row>
    <row r="36" spans="1:13" s="17" customFormat="1" ht="17.399999999999999" x14ac:dyDescent="0.5">
      <c r="A36" s="35">
        <f t="shared" si="2"/>
        <v>29</v>
      </c>
      <c r="B36" s="36">
        <v>0.6</v>
      </c>
      <c r="C36" s="37">
        <f t="shared" si="3"/>
        <v>1.7000000000000002</v>
      </c>
      <c r="D36" s="38">
        <f t="shared" si="1"/>
        <v>45.050000000000004</v>
      </c>
      <c r="E36" s="39" t="s">
        <v>87</v>
      </c>
      <c r="F36" s="41" t="s">
        <v>18</v>
      </c>
      <c r="G36" s="46" t="s">
        <v>88</v>
      </c>
      <c r="H36" s="49"/>
      <c r="I36" s="16"/>
      <c r="J36" s="16"/>
      <c r="K36" s="16"/>
      <c r="L36" s="16"/>
      <c r="M36" s="16"/>
    </row>
    <row r="37" spans="1:13" s="17" customFormat="1" ht="17.399999999999999" x14ac:dyDescent="0.5">
      <c r="A37" s="35">
        <f t="shared" si="2"/>
        <v>30</v>
      </c>
      <c r="B37" s="36">
        <v>2.8</v>
      </c>
      <c r="C37" s="37">
        <f t="shared" si="3"/>
        <v>4.5</v>
      </c>
      <c r="D37" s="38">
        <f t="shared" si="1"/>
        <v>47.85</v>
      </c>
      <c r="E37" s="39" t="s">
        <v>89</v>
      </c>
      <c r="F37" s="41" t="s">
        <v>54</v>
      </c>
      <c r="G37" s="46" t="s">
        <v>90</v>
      </c>
      <c r="H37" s="43" t="s">
        <v>91</v>
      </c>
      <c r="I37" s="16"/>
      <c r="J37" s="16"/>
      <c r="K37" s="16"/>
      <c r="L37" s="16"/>
      <c r="M37" s="16"/>
    </row>
    <row r="38" spans="1:13" s="17" customFormat="1" ht="17.399999999999999" x14ac:dyDescent="0.5">
      <c r="A38" s="35">
        <f t="shared" si="2"/>
        <v>31</v>
      </c>
      <c r="B38" s="36">
        <v>2.4</v>
      </c>
      <c r="C38" s="37">
        <f t="shared" si="3"/>
        <v>6.9</v>
      </c>
      <c r="D38" s="38">
        <f t="shared" si="1"/>
        <v>50.25</v>
      </c>
      <c r="E38" s="39" t="s">
        <v>86</v>
      </c>
      <c r="F38" s="41" t="s">
        <v>54</v>
      </c>
      <c r="G38" s="46" t="s">
        <v>92</v>
      </c>
      <c r="H38" s="43" t="s">
        <v>93</v>
      </c>
      <c r="I38" s="16"/>
      <c r="J38" s="16"/>
      <c r="K38" s="16"/>
      <c r="L38" s="16"/>
      <c r="M38" s="16"/>
    </row>
    <row r="39" spans="1:13" s="17" customFormat="1" ht="17.399999999999999" x14ac:dyDescent="0.5">
      <c r="A39" s="35">
        <f t="shared" si="2"/>
        <v>32</v>
      </c>
      <c r="B39" s="36">
        <v>2.1</v>
      </c>
      <c r="C39" s="37">
        <f t="shared" si="3"/>
        <v>9</v>
      </c>
      <c r="D39" s="38">
        <f t="shared" si="1"/>
        <v>52.35</v>
      </c>
      <c r="E39" s="39" t="s">
        <v>94</v>
      </c>
      <c r="F39" s="41" t="s">
        <v>49</v>
      </c>
      <c r="G39" s="46" t="s">
        <v>95</v>
      </c>
      <c r="H39" s="43"/>
      <c r="I39" s="16"/>
      <c r="J39" s="16"/>
      <c r="K39" s="16"/>
      <c r="L39" s="16"/>
      <c r="M39" s="16"/>
    </row>
    <row r="40" spans="1:13" s="17" customFormat="1" ht="17.399999999999999" x14ac:dyDescent="0.5">
      <c r="A40" s="35">
        <f t="shared" si="2"/>
        <v>33</v>
      </c>
      <c r="B40" s="36">
        <v>0.9</v>
      </c>
      <c r="C40" s="37">
        <f t="shared" si="3"/>
        <v>9.9</v>
      </c>
      <c r="D40" s="38">
        <f t="shared" si="1"/>
        <v>53.25</v>
      </c>
      <c r="E40" s="39" t="s">
        <v>96</v>
      </c>
      <c r="F40" s="41" t="s">
        <v>54</v>
      </c>
      <c r="G40" s="46" t="s">
        <v>97</v>
      </c>
      <c r="H40" s="43"/>
      <c r="I40" s="16"/>
      <c r="J40" s="16"/>
      <c r="K40" s="16"/>
      <c r="L40" s="16"/>
      <c r="M40" s="16"/>
    </row>
    <row r="41" spans="1:13" s="17" customFormat="1" ht="17.399999999999999" x14ac:dyDescent="0.5">
      <c r="A41" s="35">
        <f t="shared" si="2"/>
        <v>34</v>
      </c>
      <c r="B41" s="36">
        <v>21.3</v>
      </c>
      <c r="C41" s="37">
        <f t="shared" si="3"/>
        <v>31.200000000000003</v>
      </c>
      <c r="D41" s="38">
        <f t="shared" si="1"/>
        <v>74.55</v>
      </c>
      <c r="E41" s="50" t="s">
        <v>98</v>
      </c>
      <c r="F41" s="41" t="s">
        <v>99</v>
      </c>
      <c r="G41" s="46" t="s">
        <v>100</v>
      </c>
      <c r="H41" s="42" t="s">
        <v>101</v>
      </c>
      <c r="I41" s="16"/>
      <c r="J41" s="16"/>
      <c r="K41" s="16"/>
      <c r="L41" s="16"/>
      <c r="M41" s="16"/>
    </row>
    <row r="42" spans="1:13" s="17" customFormat="1" ht="17.399999999999999" x14ac:dyDescent="0.5">
      <c r="A42" s="35">
        <f t="shared" si="2"/>
        <v>35</v>
      </c>
      <c r="B42" s="36">
        <v>0.8</v>
      </c>
      <c r="C42" s="37">
        <f t="shared" si="3"/>
        <v>32</v>
      </c>
      <c r="D42" s="38">
        <f t="shared" si="1"/>
        <v>75.349999999999994</v>
      </c>
      <c r="E42" s="39" t="s">
        <v>102</v>
      </c>
      <c r="F42" s="41" t="s">
        <v>49</v>
      </c>
      <c r="G42" s="46" t="s">
        <v>60</v>
      </c>
      <c r="H42" s="43"/>
      <c r="I42" s="16"/>
      <c r="J42" s="16"/>
      <c r="K42" s="16"/>
      <c r="L42" s="16"/>
      <c r="M42" s="16"/>
    </row>
    <row r="43" spans="1:13" s="17" customFormat="1" ht="17.399999999999999" x14ac:dyDescent="0.5">
      <c r="A43" s="35">
        <f t="shared" si="2"/>
        <v>36</v>
      </c>
      <c r="B43" s="36">
        <v>16.399999999999999</v>
      </c>
      <c r="C43" s="37">
        <f t="shared" si="3"/>
        <v>48.4</v>
      </c>
      <c r="D43" s="38">
        <f t="shared" si="1"/>
        <v>91.75</v>
      </c>
      <c r="E43" s="39" t="s">
        <v>103</v>
      </c>
      <c r="F43" s="41" t="s">
        <v>49</v>
      </c>
      <c r="G43" s="46" t="s">
        <v>60</v>
      </c>
      <c r="H43" s="43"/>
      <c r="I43" s="16"/>
      <c r="J43" s="16"/>
      <c r="K43" s="16"/>
      <c r="L43" s="16"/>
      <c r="M43" s="16"/>
    </row>
    <row r="44" spans="1:13" s="17" customFormat="1" ht="17.399999999999999" x14ac:dyDescent="0.5">
      <c r="A44" s="35">
        <f t="shared" si="2"/>
        <v>37</v>
      </c>
      <c r="B44" s="36">
        <v>0.2</v>
      </c>
      <c r="C44" s="37">
        <f t="shared" si="3"/>
        <v>48.6</v>
      </c>
      <c r="D44" s="38">
        <f t="shared" si="1"/>
        <v>91.95</v>
      </c>
      <c r="E44" s="39" t="s">
        <v>104</v>
      </c>
      <c r="F44" s="41" t="s">
        <v>54</v>
      </c>
      <c r="G44" s="46" t="s">
        <v>60</v>
      </c>
      <c r="H44" s="43"/>
      <c r="I44" s="16"/>
      <c r="J44" s="16"/>
      <c r="K44" s="16"/>
      <c r="L44" s="16"/>
      <c r="M44" s="16"/>
    </row>
    <row r="45" spans="1:13" s="17" customFormat="1" ht="17.399999999999999" x14ac:dyDescent="0.5">
      <c r="A45" s="35">
        <f t="shared" si="2"/>
        <v>38</v>
      </c>
      <c r="B45" s="36">
        <v>1</v>
      </c>
      <c r="C45" s="37">
        <f t="shared" si="3"/>
        <v>49.6</v>
      </c>
      <c r="D45" s="38">
        <f t="shared" si="1"/>
        <v>92.95</v>
      </c>
      <c r="E45" s="39" t="s">
        <v>105</v>
      </c>
      <c r="F45" s="41" t="s">
        <v>49</v>
      </c>
      <c r="G45" s="46" t="s">
        <v>106</v>
      </c>
      <c r="H45" s="43"/>
      <c r="I45" s="16"/>
      <c r="J45" s="16"/>
      <c r="K45" s="16"/>
      <c r="L45" s="16"/>
      <c r="M45" s="16"/>
    </row>
    <row r="46" spans="1:13" s="17" customFormat="1" ht="17.399999999999999" x14ac:dyDescent="0.5">
      <c r="A46" s="35">
        <f t="shared" si="2"/>
        <v>39</v>
      </c>
      <c r="B46" s="36">
        <v>1.8</v>
      </c>
      <c r="C46" s="37">
        <f t="shared" si="3"/>
        <v>51.4</v>
      </c>
      <c r="D46" s="38">
        <f t="shared" si="1"/>
        <v>94.75</v>
      </c>
      <c r="E46" s="39" t="s">
        <v>107</v>
      </c>
      <c r="F46" s="41" t="s">
        <v>52</v>
      </c>
      <c r="G46" s="46" t="s">
        <v>106</v>
      </c>
      <c r="H46" s="43" t="s">
        <v>108</v>
      </c>
      <c r="I46" s="16"/>
      <c r="J46" s="16"/>
      <c r="K46" s="16"/>
      <c r="L46" s="16"/>
      <c r="M46" s="16"/>
    </row>
    <row r="47" spans="1:13" s="17" customFormat="1" ht="17.399999999999999" x14ac:dyDescent="0.5">
      <c r="A47" s="18">
        <f t="shared" si="2"/>
        <v>40</v>
      </c>
      <c r="B47" s="19">
        <v>4.4000000000000004</v>
      </c>
      <c r="C47" s="20">
        <f t="shared" si="3"/>
        <v>55.8</v>
      </c>
      <c r="D47" s="21">
        <f t="shared" si="1"/>
        <v>99.15</v>
      </c>
      <c r="E47" s="22" t="s">
        <v>109</v>
      </c>
      <c r="F47" s="23" t="s">
        <v>99</v>
      </c>
      <c r="G47" s="21" t="s">
        <v>106</v>
      </c>
      <c r="H47" s="51" t="s">
        <v>246</v>
      </c>
      <c r="I47" s="16"/>
      <c r="J47" s="16"/>
      <c r="K47" s="16"/>
      <c r="L47" s="16"/>
      <c r="M47" s="16"/>
    </row>
    <row r="48" spans="1:13" s="17" customFormat="1" ht="34.799999999999997" x14ac:dyDescent="0.5">
      <c r="A48" s="35">
        <f t="shared" si="2"/>
        <v>41</v>
      </c>
      <c r="B48" s="36">
        <v>3.1</v>
      </c>
      <c r="C48" s="37">
        <f>B48</f>
        <v>3.1</v>
      </c>
      <c r="D48" s="38">
        <f t="shared" si="1"/>
        <v>102.25</v>
      </c>
      <c r="E48" s="50" t="s">
        <v>110</v>
      </c>
      <c r="F48" s="41" t="s">
        <v>111</v>
      </c>
      <c r="G48" s="46" t="s">
        <v>106</v>
      </c>
      <c r="H48" s="42" t="s">
        <v>112</v>
      </c>
      <c r="I48" s="16"/>
      <c r="J48" s="16"/>
      <c r="K48" s="16"/>
      <c r="L48" s="16"/>
      <c r="M48" s="16"/>
    </row>
    <row r="49" spans="1:13" s="17" customFormat="1" ht="34.799999999999997" x14ac:dyDescent="0.5">
      <c r="A49" s="35">
        <f t="shared" si="2"/>
        <v>42</v>
      </c>
      <c r="B49" s="36">
        <v>6.2</v>
      </c>
      <c r="C49" s="37">
        <f t="shared" si="3"/>
        <v>9.3000000000000007</v>
      </c>
      <c r="D49" s="38">
        <f t="shared" si="1"/>
        <v>108.45</v>
      </c>
      <c r="E49" s="50" t="s">
        <v>113</v>
      </c>
      <c r="F49" s="41" t="s">
        <v>54</v>
      </c>
      <c r="G49" s="46" t="s">
        <v>106</v>
      </c>
      <c r="H49" s="42" t="s">
        <v>114</v>
      </c>
      <c r="I49" s="16"/>
      <c r="J49" s="16"/>
      <c r="K49" s="16"/>
      <c r="L49" s="16"/>
      <c r="M49" s="16"/>
    </row>
    <row r="50" spans="1:13" s="17" customFormat="1" ht="17.399999999999999" x14ac:dyDescent="0.5">
      <c r="A50" s="35">
        <f t="shared" si="2"/>
        <v>43</v>
      </c>
      <c r="B50" s="36">
        <v>6.8</v>
      </c>
      <c r="C50" s="37">
        <f t="shared" si="3"/>
        <v>16.100000000000001</v>
      </c>
      <c r="D50" s="38">
        <f t="shared" si="1"/>
        <v>115.25</v>
      </c>
      <c r="E50" s="39" t="s">
        <v>115</v>
      </c>
      <c r="F50" s="41" t="s">
        <v>49</v>
      </c>
      <c r="G50" s="46" t="s">
        <v>106</v>
      </c>
      <c r="H50" s="43" t="s">
        <v>116</v>
      </c>
      <c r="I50" s="16"/>
      <c r="J50" s="16"/>
      <c r="K50" s="16"/>
      <c r="L50" s="16"/>
      <c r="M50" s="16"/>
    </row>
    <row r="51" spans="1:13" s="17" customFormat="1" ht="17.399999999999999" x14ac:dyDescent="0.5">
      <c r="A51" s="35">
        <f t="shared" si="2"/>
        <v>44</v>
      </c>
      <c r="B51" s="36">
        <v>0.6</v>
      </c>
      <c r="C51" s="37">
        <f t="shared" si="3"/>
        <v>16.700000000000003</v>
      </c>
      <c r="D51" s="38">
        <f t="shared" si="1"/>
        <v>115.85</v>
      </c>
      <c r="E51" s="39" t="s">
        <v>117</v>
      </c>
      <c r="F51" s="41" t="s">
        <v>54</v>
      </c>
      <c r="G51" s="46" t="s">
        <v>106</v>
      </c>
      <c r="H51" s="43" t="s">
        <v>118</v>
      </c>
      <c r="I51" s="16"/>
      <c r="J51" s="16"/>
      <c r="K51" s="16"/>
      <c r="L51" s="16"/>
      <c r="M51" s="16"/>
    </row>
    <row r="52" spans="1:13" s="17" customFormat="1" ht="17.399999999999999" x14ac:dyDescent="0.5">
      <c r="A52" s="102" t="s">
        <v>119</v>
      </c>
      <c r="B52" s="103"/>
      <c r="C52" s="103"/>
      <c r="D52" s="103"/>
      <c r="E52" s="103"/>
      <c r="F52" s="103"/>
      <c r="G52" s="103"/>
      <c r="H52" s="104"/>
      <c r="I52" s="16"/>
      <c r="J52" s="16"/>
      <c r="K52" s="16"/>
      <c r="L52" s="16"/>
      <c r="M52" s="16"/>
    </row>
    <row r="53" spans="1:13" s="17" customFormat="1" ht="34.799999999999997" x14ac:dyDescent="0.5">
      <c r="A53" s="35">
        <f>A51+1</f>
        <v>45</v>
      </c>
      <c r="B53" s="36">
        <v>0.7</v>
      </c>
      <c r="C53" s="37">
        <f>C51+B53</f>
        <v>17.400000000000002</v>
      </c>
      <c r="D53" s="38">
        <f>D51+B53</f>
        <v>116.55</v>
      </c>
      <c r="E53" s="50" t="s">
        <v>120</v>
      </c>
      <c r="F53" s="52" t="s">
        <v>49</v>
      </c>
      <c r="G53" s="46" t="s">
        <v>73</v>
      </c>
      <c r="H53" s="53" t="s">
        <v>121</v>
      </c>
      <c r="I53" s="16"/>
      <c r="J53" s="16"/>
      <c r="K53" s="16"/>
      <c r="L53" s="16"/>
      <c r="M53" s="16"/>
    </row>
    <row r="54" spans="1:13" s="17" customFormat="1" ht="17.399999999999999" x14ac:dyDescent="0.5">
      <c r="A54" s="35">
        <f t="shared" si="2"/>
        <v>46</v>
      </c>
      <c r="B54" s="36">
        <v>1</v>
      </c>
      <c r="C54" s="37">
        <f t="shared" si="3"/>
        <v>18.400000000000002</v>
      </c>
      <c r="D54" s="38">
        <f t="shared" ref="D54:D85" si="4">D53+B54</f>
        <v>117.55</v>
      </c>
      <c r="E54" s="39" t="s">
        <v>122</v>
      </c>
      <c r="F54" s="41" t="s">
        <v>49</v>
      </c>
      <c r="G54" s="46" t="s">
        <v>106</v>
      </c>
      <c r="H54" s="43" t="s">
        <v>123</v>
      </c>
      <c r="I54" s="16"/>
      <c r="J54" s="16"/>
      <c r="K54" s="16"/>
      <c r="L54" s="16"/>
      <c r="M54" s="16"/>
    </row>
    <row r="55" spans="1:13" s="17" customFormat="1" ht="17.399999999999999" x14ac:dyDescent="0.5">
      <c r="A55" s="35">
        <f t="shared" si="2"/>
        <v>47</v>
      </c>
      <c r="B55" s="36">
        <v>0.1</v>
      </c>
      <c r="C55" s="37">
        <f t="shared" si="3"/>
        <v>18.500000000000004</v>
      </c>
      <c r="D55" s="38">
        <f t="shared" si="4"/>
        <v>117.64999999999999</v>
      </c>
      <c r="E55" s="39" t="s">
        <v>124</v>
      </c>
      <c r="F55" s="41" t="s">
        <v>49</v>
      </c>
      <c r="G55" s="46" t="s">
        <v>73</v>
      </c>
      <c r="H55" s="54" t="s">
        <v>125</v>
      </c>
      <c r="I55" s="16"/>
      <c r="J55" s="16"/>
      <c r="K55" s="16"/>
      <c r="L55" s="16"/>
      <c r="M55" s="16"/>
    </row>
    <row r="56" spans="1:13" s="17" customFormat="1" ht="17.399999999999999" x14ac:dyDescent="0.5">
      <c r="A56" s="35">
        <f t="shared" si="2"/>
        <v>48</v>
      </c>
      <c r="B56" s="36">
        <v>0.3</v>
      </c>
      <c r="C56" s="37">
        <f t="shared" si="3"/>
        <v>18.800000000000004</v>
      </c>
      <c r="D56" s="38">
        <f t="shared" si="4"/>
        <v>117.94999999999999</v>
      </c>
      <c r="E56" s="39" t="s">
        <v>122</v>
      </c>
      <c r="F56" s="41" t="s">
        <v>49</v>
      </c>
      <c r="G56" s="46" t="s">
        <v>106</v>
      </c>
      <c r="H56" s="43" t="s">
        <v>126</v>
      </c>
      <c r="I56" s="16"/>
      <c r="J56" s="16"/>
      <c r="K56" s="16"/>
      <c r="L56" s="16"/>
      <c r="M56" s="16"/>
    </row>
    <row r="57" spans="1:13" s="17" customFormat="1" ht="34.799999999999997" x14ac:dyDescent="0.5">
      <c r="A57" s="35">
        <f t="shared" si="2"/>
        <v>49</v>
      </c>
      <c r="B57" s="36">
        <v>1.5</v>
      </c>
      <c r="C57" s="37">
        <f t="shared" si="3"/>
        <v>20.300000000000004</v>
      </c>
      <c r="D57" s="38">
        <f t="shared" si="4"/>
        <v>119.44999999999999</v>
      </c>
      <c r="E57" s="39" t="s">
        <v>124</v>
      </c>
      <c r="F57" s="41" t="s">
        <v>49</v>
      </c>
      <c r="G57" s="46" t="s">
        <v>73</v>
      </c>
      <c r="H57" s="53" t="s">
        <v>127</v>
      </c>
      <c r="I57" s="16"/>
      <c r="J57" s="16"/>
      <c r="K57" s="16"/>
      <c r="L57" s="16"/>
      <c r="M57" s="16"/>
    </row>
    <row r="58" spans="1:13" s="17" customFormat="1" ht="17.399999999999999" x14ac:dyDescent="0.5">
      <c r="A58" s="35">
        <f t="shared" si="2"/>
        <v>50</v>
      </c>
      <c r="B58" s="36">
        <v>0.5</v>
      </c>
      <c r="C58" s="37">
        <f t="shared" si="3"/>
        <v>20.800000000000004</v>
      </c>
      <c r="D58" s="38">
        <f t="shared" si="4"/>
        <v>119.94999999999999</v>
      </c>
      <c r="E58" s="39" t="s">
        <v>122</v>
      </c>
      <c r="F58" s="41" t="s">
        <v>49</v>
      </c>
      <c r="G58" s="46" t="s">
        <v>106</v>
      </c>
      <c r="H58" s="43" t="s">
        <v>126</v>
      </c>
      <c r="I58" s="16"/>
      <c r="J58" s="16"/>
      <c r="K58" s="16"/>
      <c r="L58" s="16"/>
      <c r="M58" s="16"/>
    </row>
    <row r="59" spans="1:13" s="17" customFormat="1" ht="34.799999999999997" x14ac:dyDescent="0.5">
      <c r="A59" s="35">
        <f t="shared" si="2"/>
        <v>51</v>
      </c>
      <c r="B59" s="36">
        <v>4.5999999999999996</v>
      </c>
      <c r="C59" s="37">
        <f t="shared" si="3"/>
        <v>25.400000000000006</v>
      </c>
      <c r="D59" s="38">
        <f t="shared" si="4"/>
        <v>124.54999999999998</v>
      </c>
      <c r="E59" s="39" t="s">
        <v>128</v>
      </c>
      <c r="F59" s="41" t="s">
        <v>49</v>
      </c>
      <c r="G59" s="46" t="s">
        <v>73</v>
      </c>
      <c r="H59" s="53" t="s">
        <v>129</v>
      </c>
      <c r="I59" s="16"/>
      <c r="J59" s="16"/>
      <c r="K59" s="16"/>
      <c r="L59" s="16"/>
      <c r="M59" s="16"/>
    </row>
    <row r="60" spans="1:13" s="17" customFormat="1" ht="17.399999999999999" x14ac:dyDescent="0.5">
      <c r="A60" s="35">
        <f t="shared" si="2"/>
        <v>52</v>
      </c>
      <c r="B60" s="36">
        <v>0.2</v>
      </c>
      <c r="C60" s="37">
        <f t="shared" si="3"/>
        <v>25.600000000000005</v>
      </c>
      <c r="D60" s="38">
        <f t="shared" si="4"/>
        <v>124.74999999999999</v>
      </c>
      <c r="E60" s="39" t="s">
        <v>130</v>
      </c>
      <c r="F60" s="41" t="s">
        <v>54</v>
      </c>
      <c r="G60" s="46" t="s">
        <v>73</v>
      </c>
      <c r="H60" s="54" t="s">
        <v>131</v>
      </c>
      <c r="I60" s="16"/>
      <c r="J60" s="16"/>
      <c r="K60" s="16"/>
      <c r="L60" s="16"/>
      <c r="M60" s="16"/>
    </row>
    <row r="61" spans="1:13" s="17" customFormat="1" ht="17.399999999999999" x14ac:dyDescent="0.5">
      <c r="A61" s="35">
        <f t="shared" si="2"/>
        <v>53</v>
      </c>
      <c r="B61" s="36">
        <v>0.6</v>
      </c>
      <c r="C61" s="37">
        <f t="shared" si="3"/>
        <v>26.200000000000006</v>
      </c>
      <c r="D61" s="38">
        <f t="shared" si="4"/>
        <v>125.34999999999998</v>
      </c>
      <c r="E61" s="39" t="s">
        <v>130</v>
      </c>
      <c r="F61" s="41" t="s">
        <v>49</v>
      </c>
      <c r="G61" s="46" t="s">
        <v>106</v>
      </c>
      <c r="H61" s="54" t="s">
        <v>132</v>
      </c>
      <c r="I61" s="16"/>
      <c r="J61" s="16"/>
      <c r="K61" s="16"/>
      <c r="L61" s="16"/>
      <c r="M61" s="16"/>
    </row>
    <row r="62" spans="1:13" s="17" customFormat="1" ht="34.799999999999997" x14ac:dyDescent="0.5">
      <c r="A62" s="35">
        <f t="shared" si="2"/>
        <v>54</v>
      </c>
      <c r="B62" s="36">
        <v>12.9</v>
      </c>
      <c r="C62" s="37">
        <f t="shared" si="3"/>
        <v>39.100000000000009</v>
      </c>
      <c r="D62" s="38">
        <f t="shared" si="4"/>
        <v>138.24999999999997</v>
      </c>
      <c r="E62" s="50" t="s">
        <v>133</v>
      </c>
      <c r="F62" s="41" t="s">
        <v>49</v>
      </c>
      <c r="G62" s="46" t="s">
        <v>134</v>
      </c>
      <c r="H62" s="42" t="s">
        <v>135</v>
      </c>
      <c r="I62" s="16"/>
      <c r="J62" s="16"/>
      <c r="K62" s="16"/>
      <c r="L62" s="16"/>
      <c r="M62" s="16"/>
    </row>
    <row r="63" spans="1:13" s="17" customFormat="1" ht="17.399999999999999" x14ac:dyDescent="0.5">
      <c r="A63" s="35">
        <f t="shared" si="2"/>
        <v>55</v>
      </c>
      <c r="B63" s="36">
        <v>2.9</v>
      </c>
      <c r="C63" s="37">
        <f t="shared" si="3"/>
        <v>42.000000000000007</v>
      </c>
      <c r="D63" s="38">
        <f t="shared" si="4"/>
        <v>141.14999999999998</v>
      </c>
      <c r="E63" s="39" t="s">
        <v>136</v>
      </c>
      <c r="F63" s="41" t="s">
        <v>54</v>
      </c>
      <c r="G63" s="46" t="s">
        <v>134</v>
      </c>
      <c r="H63" s="43" t="s">
        <v>137</v>
      </c>
      <c r="I63" s="16"/>
      <c r="J63" s="16"/>
      <c r="K63" s="16"/>
      <c r="L63" s="16"/>
      <c r="M63" s="16"/>
    </row>
    <row r="64" spans="1:13" s="17" customFormat="1" ht="17.399999999999999" x14ac:dyDescent="0.5">
      <c r="A64" s="35">
        <f t="shared" si="2"/>
        <v>56</v>
      </c>
      <c r="B64" s="36">
        <v>0.8</v>
      </c>
      <c r="C64" s="37">
        <f t="shared" si="3"/>
        <v>42.800000000000004</v>
      </c>
      <c r="D64" s="38">
        <f t="shared" si="4"/>
        <v>141.94999999999999</v>
      </c>
      <c r="E64" s="39" t="s">
        <v>138</v>
      </c>
      <c r="F64" s="41" t="s">
        <v>49</v>
      </c>
      <c r="G64" s="46" t="s">
        <v>134</v>
      </c>
      <c r="H64" s="43" t="s">
        <v>139</v>
      </c>
      <c r="I64" s="16"/>
      <c r="J64" s="16"/>
      <c r="K64" s="16"/>
      <c r="L64" s="16"/>
      <c r="M64" s="16"/>
    </row>
    <row r="65" spans="1:13" s="17" customFormat="1" ht="17.399999999999999" x14ac:dyDescent="0.5">
      <c r="A65" s="35">
        <f t="shared" si="2"/>
        <v>57</v>
      </c>
      <c r="B65" s="36">
        <v>11.2</v>
      </c>
      <c r="C65" s="37">
        <f t="shared" si="3"/>
        <v>54</v>
      </c>
      <c r="D65" s="38">
        <f t="shared" si="4"/>
        <v>153.14999999999998</v>
      </c>
      <c r="E65" s="39" t="s">
        <v>140</v>
      </c>
      <c r="F65" s="41" t="s">
        <v>49</v>
      </c>
      <c r="G65" s="46" t="s">
        <v>106</v>
      </c>
      <c r="H65" s="43"/>
      <c r="I65" s="16"/>
      <c r="J65" s="16"/>
      <c r="K65" s="16"/>
      <c r="L65" s="16"/>
      <c r="M65" s="16"/>
    </row>
    <row r="66" spans="1:13" s="17" customFormat="1" ht="17.399999999999999" x14ac:dyDescent="0.5">
      <c r="A66" s="18">
        <f t="shared" si="2"/>
        <v>58</v>
      </c>
      <c r="B66" s="19">
        <v>0.1</v>
      </c>
      <c r="C66" s="20">
        <f t="shared" si="3"/>
        <v>54.1</v>
      </c>
      <c r="D66" s="21">
        <f t="shared" si="4"/>
        <v>153.24999999999997</v>
      </c>
      <c r="E66" s="22" t="s">
        <v>141</v>
      </c>
      <c r="F66" s="23" t="s">
        <v>99</v>
      </c>
      <c r="G66" s="21" t="s">
        <v>106</v>
      </c>
      <c r="H66" s="51" t="s">
        <v>247</v>
      </c>
      <c r="I66" s="16"/>
      <c r="J66" s="16"/>
      <c r="K66" s="16"/>
      <c r="L66" s="16"/>
      <c r="M66" s="16"/>
    </row>
    <row r="67" spans="1:13" s="17" customFormat="1" ht="17.399999999999999" x14ac:dyDescent="0.5">
      <c r="A67" s="35">
        <f t="shared" si="2"/>
        <v>59</v>
      </c>
      <c r="B67" s="55">
        <v>38</v>
      </c>
      <c r="C67" s="37">
        <f>B67</f>
        <v>38</v>
      </c>
      <c r="D67" s="38">
        <f t="shared" si="4"/>
        <v>191.24999999999997</v>
      </c>
      <c r="E67" s="56" t="s">
        <v>142</v>
      </c>
      <c r="F67" s="41" t="s">
        <v>52</v>
      </c>
      <c r="G67" s="57" t="s">
        <v>143</v>
      </c>
      <c r="H67" s="56" t="s">
        <v>144</v>
      </c>
      <c r="I67" s="16"/>
      <c r="J67" s="16"/>
      <c r="K67" s="16"/>
      <c r="L67" s="16"/>
      <c r="M67" s="16"/>
    </row>
    <row r="68" spans="1:13" s="17" customFormat="1" ht="17.399999999999999" x14ac:dyDescent="0.5">
      <c r="A68" s="35">
        <f t="shared" si="2"/>
        <v>60</v>
      </c>
      <c r="B68" s="55">
        <v>9.3000000000000007</v>
      </c>
      <c r="C68" s="37">
        <f t="shared" si="3"/>
        <v>47.3</v>
      </c>
      <c r="D68" s="38">
        <f t="shared" si="4"/>
        <v>200.54999999999998</v>
      </c>
      <c r="E68" s="56" t="s">
        <v>145</v>
      </c>
      <c r="F68" s="41" t="s">
        <v>54</v>
      </c>
      <c r="G68" s="57" t="s">
        <v>146</v>
      </c>
      <c r="H68" s="56" t="s">
        <v>147</v>
      </c>
      <c r="I68" s="16"/>
      <c r="J68" s="16"/>
      <c r="K68" s="16"/>
      <c r="L68" s="16"/>
      <c r="M68" s="16"/>
    </row>
    <row r="69" spans="1:13" s="17" customFormat="1" ht="52.2" x14ac:dyDescent="0.5">
      <c r="A69" s="35">
        <f t="shared" si="2"/>
        <v>61</v>
      </c>
      <c r="B69" s="55">
        <v>7.1</v>
      </c>
      <c r="C69" s="37">
        <f t="shared" si="3"/>
        <v>54.4</v>
      </c>
      <c r="D69" s="38">
        <f t="shared" si="4"/>
        <v>207.64999999999998</v>
      </c>
      <c r="E69" s="56" t="s">
        <v>148</v>
      </c>
      <c r="F69" s="41" t="s">
        <v>49</v>
      </c>
      <c r="G69" s="57" t="s">
        <v>149</v>
      </c>
      <c r="H69" s="56" t="s">
        <v>150</v>
      </c>
      <c r="I69" s="16"/>
      <c r="J69" s="16"/>
      <c r="K69" s="16"/>
      <c r="L69" s="16"/>
      <c r="M69" s="16"/>
    </row>
    <row r="70" spans="1:13" s="17" customFormat="1" ht="121.8" x14ac:dyDescent="0.5">
      <c r="A70" s="58">
        <f t="shared" si="2"/>
        <v>62</v>
      </c>
      <c r="B70" s="59">
        <v>0.4</v>
      </c>
      <c r="C70" s="60">
        <f t="shared" si="3"/>
        <v>54.8</v>
      </c>
      <c r="D70" s="61">
        <f t="shared" si="4"/>
        <v>208.04999999999998</v>
      </c>
      <c r="E70" s="62" t="s">
        <v>151</v>
      </c>
      <c r="F70" s="63" t="s">
        <v>152</v>
      </c>
      <c r="G70" s="64" t="s">
        <v>149</v>
      </c>
      <c r="H70" s="62" t="s">
        <v>252</v>
      </c>
      <c r="I70" s="16"/>
      <c r="J70" s="16"/>
      <c r="K70" s="16"/>
      <c r="L70" s="16"/>
      <c r="M70" s="16"/>
    </row>
    <row r="71" spans="1:13" s="17" customFormat="1" ht="17.399999999999999" x14ac:dyDescent="0.5">
      <c r="A71" s="35">
        <f t="shared" si="2"/>
        <v>63</v>
      </c>
      <c r="B71" s="36">
        <v>0.1</v>
      </c>
      <c r="C71" s="37">
        <f t="shared" si="3"/>
        <v>54.9</v>
      </c>
      <c r="D71" s="38">
        <f t="shared" si="4"/>
        <v>208.14999999999998</v>
      </c>
      <c r="E71" s="39" t="s">
        <v>130</v>
      </c>
      <c r="F71" s="41" t="s">
        <v>18</v>
      </c>
      <c r="G71" s="46" t="s">
        <v>153</v>
      </c>
      <c r="H71" s="65" t="s">
        <v>154</v>
      </c>
      <c r="I71" s="16"/>
      <c r="J71" s="16"/>
      <c r="K71" s="16"/>
      <c r="L71" s="16"/>
      <c r="M71" s="16"/>
    </row>
    <row r="72" spans="1:13" s="17" customFormat="1" ht="17.399999999999999" x14ac:dyDescent="0.5">
      <c r="A72" s="35">
        <f t="shared" si="2"/>
        <v>64</v>
      </c>
      <c r="B72" s="36">
        <v>0.3</v>
      </c>
      <c r="C72" s="37">
        <f t="shared" si="3"/>
        <v>55.199999999999996</v>
      </c>
      <c r="D72" s="38">
        <f t="shared" si="4"/>
        <v>208.45</v>
      </c>
      <c r="E72" s="39" t="s">
        <v>122</v>
      </c>
      <c r="F72" s="41" t="s">
        <v>18</v>
      </c>
      <c r="G72" s="46" t="s">
        <v>155</v>
      </c>
      <c r="H72" s="43"/>
      <c r="I72" s="16"/>
      <c r="J72" s="16"/>
      <c r="K72" s="16"/>
      <c r="L72" s="16"/>
      <c r="M72" s="16"/>
    </row>
    <row r="73" spans="1:13" s="17" customFormat="1" ht="17.399999999999999" x14ac:dyDescent="0.5">
      <c r="A73" s="35">
        <f t="shared" si="2"/>
        <v>65</v>
      </c>
      <c r="B73" s="36">
        <v>7.2</v>
      </c>
      <c r="C73" s="37">
        <f t="shared" si="3"/>
        <v>62.4</v>
      </c>
      <c r="D73" s="38">
        <f t="shared" si="4"/>
        <v>215.64999999999998</v>
      </c>
      <c r="E73" s="39" t="s">
        <v>156</v>
      </c>
      <c r="F73" s="41" t="s">
        <v>52</v>
      </c>
      <c r="G73" s="46" t="s">
        <v>157</v>
      </c>
      <c r="H73" s="43"/>
      <c r="I73" s="16"/>
      <c r="J73" s="16"/>
      <c r="K73" s="16"/>
      <c r="L73" s="16"/>
      <c r="M73" s="16"/>
    </row>
    <row r="74" spans="1:13" s="17" customFormat="1" ht="17.399999999999999" x14ac:dyDescent="0.5">
      <c r="A74" s="35">
        <f t="shared" si="2"/>
        <v>66</v>
      </c>
      <c r="B74" s="36">
        <v>3</v>
      </c>
      <c r="C74" s="37">
        <f t="shared" si="3"/>
        <v>65.400000000000006</v>
      </c>
      <c r="D74" s="38">
        <f t="shared" si="4"/>
        <v>218.64999999999998</v>
      </c>
      <c r="E74" s="39" t="s">
        <v>158</v>
      </c>
      <c r="F74" s="41" t="s">
        <v>54</v>
      </c>
      <c r="G74" s="46" t="s">
        <v>157</v>
      </c>
      <c r="H74" s="43"/>
      <c r="I74" s="16"/>
      <c r="J74" s="16"/>
      <c r="K74" s="16"/>
      <c r="L74" s="16"/>
      <c r="M74" s="16"/>
    </row>
    <row r="75" spans="1:13" s="17" customFormat="1" ht="34.799999999999997" x14ac:dyDescent="0.5">
      <c r="A75" s="18">
        <f t="shared" si="2"/>
        <v>67</v>
      </c>
      <c r="B75" s="19">
        <v>2.2000000000000002</v>
      </c>
      <c r="C75" s="20">
        <f t="shared" si="3"/>
        <v>67.600000000000009</v>
      </c>
      <c r="D75" s="21">
        <f t="shared" si="4"/>
        <v>220.84999999999997</v>
      </c>
      <c r="E75" s="22" t="s">
        <v>159</v>
      </c>
      <c r="F75" s="23" t="s">
        <v>160</v>
      </c>
      <c r="G75" s="66" t="s">
        <v>157</v>
      </c>
      <c r="H75" s="51" t="s">
        <v>248</v>
      </c>
      <c r="I75" s="16"/>
      <c r="J75" s="16"/>
      <c r="K75" s="16"/>
      <c r="L75" s="16"/>
      <c r="M75" s="16"/>
    </row>
    <row r="76" spans="1:13" s="17" customFormat="1" ht="17.399999999999999" x14ac:dyDescent="0.5">
      <c r="A76" s="35">
        <f t="shared" ref="A76:A118" si="5">A75+1</f>
        <v>68</v>
      </c>
      <c r="B76" s="36">
        <v>2.1</v>
      </c>
      <c r="C76" s="37">
        <f>B76</f>
        <v>2.1</v>
      </c>
      <c r="D76" s="38">
        <f t="shared" si="4"/>
        <v>222.94999999999996</v>
      </c>
      <c r="E76" s="39" t="s">
        <v>161</v>
      </c>
      <c r="F76" s="41" t="s">
        <v>18</v>
      </c>
      <c r="G76" s="46" t="s">
        <v>157</v>
      </c>
      <c r="H76" s="43"/>
      <c r="I76" s="16"/>
      <c r="J76" s="16"/>
      <c r="K76" s="16"/>
      <c r="L76" s="16"/>
      <c r="M76" s="16"/>
    </row>
    <row r="77" spans="1:13" s="17" customFormat="1" ht="17.399999999999999" x14ac:dyDescent="0.5">
      <c r="A77" s="35">
        <f t="shared" si="5"/>
        <v>69</v>
      </c>
      <c r="B77" s="36">
        <v>8.5</v>
      </c>
      <c r="C77" s="37">
        <f t="shared" si="3"/>
        <v>10.6</v>
      </c>
      <c r="D77" s="38">
        <f t="shared" si="4"/>
        <v>231.44999999999996</v>
      </c>
      <c r="E77" s="56" t="s">
        <v>142</v>
      </c>
      <c r="F77" s="41" t="s">
        <v>52</v>
      </c>
      <c r="G77" s="46" t="s">
        <v>162</v>
      </c>
      <c r="H77" s="43"/>
      <c r="I77" s="16"/>
      <c r="J77" s="16"/>
      <c r="K77" s="16"/>
      <c r="L77" s="16"/>
      <c r="M77" s="16"/>
    </row>
    <row r="78" spans="1:13" s="17" customFormat="1" ht="17.399999999999999" x14ac:dyDescent="0.5">
      <c r="A78" s="35">
        <f t="shared" si="5"/>
        <v>70</v>
      </c>
      <c r="B78" s="36">
        <v>38.1</v>
      </c>
      <c r="C78" s="37">
        <f t="shared" si="3"/>
        <v>48.7</v>
      </c>
      <c r="D78" s="38">
        <f t="shared" si="4"/>
        <v>269.54999999999995</v>
      </c>
      <c r="E78" s="39" t="s">
        <v>163</v>
      </c>
      <c r="F78" s="41" t="s">
        <v>52</v>
      </c>
      <c r="G78" s="46" t="s">
        <v>162</v>
      </c>
      <c r="H78" s="43"/>
      <c r="I78" s="16"/>
      <c r="J78" s="16"/>
      <c r="K78" s="16"/>
      <c r="L78" s="16"/>
      <c r="M78" s="16"/>
    </row>
    <row r="79" spans="1:13" s="17" customFormat="1" ht="17.399999999999999" x14ac:dyDescent="0.5">
      <c r="A79" s="35">
        <f t="shared" si="5"/>
        <v>71</v>
      </c>
      <c r="B79" s="36">
        <v>9.6</v>
      </c>
      <c r="C79" s="37">
        <f t="shared" si="3"/>
        <v>58.300000000000004</v>
      </c>
      <c r="D79" s="38">
        <f t="shared" si="4"/>
        <v>279.14999999999998</v>
      </c>
      <c r="E79" s="56" t="s">
        <v>164</v>
      </c>
      <c r="F79" s="41" t="s">
        <v>18</v>
      </c>
      <c r="G79" s="41" t="s">
        <v>162</v>
      </c>
      <c r="H79" s="43"/>
      <c r="I79" s="16"/>
      <c r="J79" s="16"/>
      <c r="K79" s="16"/>
      <c r="L79" s="16"/>
      <c r="M79" s="16"/>
    </row>
    <row r="80" spans="1:13" s="17" customFormat="1" ht="17.399999999999999" x14ac:dyDescent="0.5">
      <c r="A80" s="35">
        <f t="shared" si="5"/>
        <v>72</v>
      </c>
      <c r="B80" s="36">
        <v>3.3</v>
      </c>
      <c r="C80" s="37">
        <f t="shared" si="3"/>
        <v>61.6</v>
      </c>
      <c r="D80" s="38">
        <f t="shared" si="4"/>
        <v>282.45</v>
      </c>
      <c r="E80" s="39" t="s">
        <v>51</v>
      </c>
      <c r="F80" s="67" t="s">
        <v>23</v>
      </c>
      <c r="G80" s="41" t="s">
        <v>162</v>
      </c>
      <c r="H80" s="43"/>
      <c r="I80" s="16"/>
      <c r="J80" s="16"/>
      <c r="K80" s="16"/>
      <c r="L80" s="16"/>
      <c r="M80" s="16"/>
    </row>
    <row r="81" spans="1:13" s="17" customFormat="1" ht="17.399999999999999" x14ac:dyDescent="0.5">
      <c r="A81" s="35">
        <f t="shared" si="5"/>
        <v>73</v>
      </c>
      <c r="B81" s="36">
        <v>0.2</v>
      </c>
      <c r="C81" s="37">
        <f t="shared" si="3"/>
        <v>61.800000000000004</v>
      </c>
      <c r="D81" s="38">
        <f t="shared" si="4"/>
        <v>282.64999999999998</v>
      </c>
      <c r="E81" s="56" t="s">
        <v>148</v>
      </c>
      <c r="F81" s="41" t="s">
        <v>18</v>
      </c>
      <c r="G81" s="41" t="s">
        <v>162</v>
      </c>
      <c r="H81" s="43" t="s">
        <v>165</v>
      </c>
      <c r="I81" s="16"/>
      <c r="J81" s="16"/>
      <c r="K81" s="16"/>
      <c r="L81" s="16"/>
      <c r="M81" s="16"/>
    </row>
    <row r="82" spans="1:13" s="17" customFormat="1" ht="17.399999999999999" x14ac:dyDescent="0.5">
      <c r="A82" s="35">
        <f t="shared" si="5"/>
        <v>74</v>
      </c>
      <c r="B82" s="36">
        <v>1.4</v>
      </c>
      <c r="C82" s="37">
        <f t="shared" si="3"/>
        <v>63.2</v>
      </c>
      <c r="D82" s="38">
        <f t="shared" si="4"/>
        <v>284.04999999999995</v>
      </c>
      <c r="E82" s="39" t="s">
        <v>166</v>
      </c>
      <c r="F82" s="41" t="s">
        <v>54</v>
      </c>
      <c r="G82" s="46" t="s">
        <v>162</v>
      </c>
      <c r="H82" s="43" t="s">
        <v>167</v>
      </c>
      <c r="I82" s="16"/>
      <c r="J82" s="16"/>
      <c r="K82" s="16"/>
      <c r="L82" s="16"/>
      <c r="M82" s="16"/>
    </row>
    <row r="83" spans="1:13" s="17" customFormat="1" ht="34.5" customHeight="1" x14ac:dyDescent="0.5">
      <c r="A83" s="18">
        <f t="shared" si="5"/>
        <v>75</v>
      </c>
      <c r="B83" s="19">
        <v>12.4</v>
      </c>
      <c r="C83" s="20">
        <f t="shared" si="3"/>
        <v>75.600000000000009</v>
      </c>
      <c r="D83" s="21">
        <f t="shared" si="4"/>
        <v>296.44999999999993</v>
      </c>
      <c r="E83" s="22" t="s">
        <v>168</v>
      </c>
      <c r="F83" s="23" t="s">
        <v>160</v>
      </c>
      <c r="G83" s="21" t="s">
        <v>106</v>
      </c>
      <c r="H83" s="51" t="s">
        <v>249</v>
      </c>
      <c r="I83" s="16"/>
      <c r="J83" s="16"/>
      <c r="K83" s="16"/>
      <c r="L83" s="16"/>
      <c r="M83" s="16"/>
    </row>
    <row r="84" spans="1:13" s="17" customFormat="1" ht="17.399999999999999" x14ac:dyDescent="0.5">
      <c r="A84" s="35">
        <f t="shared" si="5"/>
        <v>76</v>
      </c>
      <c r="B84" s="36">
        <v>6.9</v>
      </c>
      <c r="C84" s="37">
        <f>B84</f>
        <v>6.9</v>
      </c>
      <c r="D84" s="38">
        <f t="shared" si="4"/>
        <v>303.34999999999991</v>
      </c>
      <c r="E84" s="39" t="s">
        <v>169</v>
      </c>
      <c r="F84" s="41" t="s">
        <v>52</v>
      </c>
      <c r="G84" s="46" t="s">
        <v>106</v>
      </c>
      <c r="H84" s="43" t="s">
        <v>170</v>
      </c>
      <c r="I84" s="16"/>
      <c r="J84" s="16"/>
      <c r="K84" s="16"/>
      <c r="L84" s="16"/>
      <c r="M84" s="16"/>
    </row>
    <row r="85" spans="1:13" s="17" customFormat="1" ht="17.399999999999999" x14ac:dyDescent="0.5">
      <c r="A85" s="35">
        <f t="shared" si="5"/>
        <v>77</v>
      </c>
      <c r="B85" s="36">
        <v>6.8</v>
      </c>
      <c r="C85" s="37">
        <f t="shared" si="3"/>
        <v>13.7</v>
      </c>
      <c r="D85" s="38">
        <f t="shared" si="4"/>
        <v>310.14999999999992</v>
      </c>
      <c r="E85" s="50" t="s">
        <v>171</v>
      </c>
      <c r="F85" s="41" t="s">
        <v>99</v>
      </c>
      <c r="G85" s="46" t="s">
        <v>106</v>
      </c>
      <c r="H85" s="43" t="s">
        <v>172</v>
      </c>
      <c r="I85" s="16"/>
      <c r="J85" s="16"/>
      <c r="K85" s="16"/>
      <c r="L85" s="16"/>
      <c r="M85" s="16"/>
    </row>
    <row r="86" spans="1:13" s="17" customFormat="1" ht="17.399999999999999" x14ac:dyDescent="0.5">
      <c r="A86" s="35">
        <f t="shared" si="5"/>
        <v>78</v>
      </c>
      <c r="B86" s="36">
        <v>5.5</v>
      </c>
      <c r="C86" s="37">
        <f t="shared" si="3"/>
        <v>19.2</v>
      </c>
      <c r="D86" s="38">
        <f>D85+B86</f>
        <v>315.64999999999992</v>
      </c>
      <c r="E86" s="39"/>
      <c r="F86" s="41" t="s">
        <v>52</v>
      </c>
      <c r="G86" s="46" t="s">
        <v>106</v>
      </c>
      <c r="H86" s="43"/>
      <c r="I86" s="16"/>
      <c r="J86" s="16"/>
      <c r="K86" s="16"/>
      <c r="L86" s="16"/>
      <c r="M86" s="16"/>
    </row>
    <row r="87" spans="1:13" s="17" customFormat="1" ht="17.399999999999999" x14ac:dyDescent="0.5">
      <c r="A87" s="35">
        <f t="shared" si="5"/>
        <v>79</v>
      </c>
      <c r="B87" s="36">
        <v>7</v>
      </c>
      <c r="C87" s="37">
        <f t="shared" si="3"/>
        <v>26.2</v>
      </c>
      <c r="D87" s="38">
        <f t="shared" ref="D87:D122" si="6">D86+B87</f>
        <v>322.64999999999992</v>
      </c>
      <c r="E87" s="50" t="s">
        <v>173</v>
      </c>
      <c r="F87" s="41" t="s">
        <v>49</v>
      </c>
      <c r="G87" s="46" t="s">
        <v>174</v>
      </c>
      <c r="H87" s="43" t="s">
        <v>175</v>
      </c>
      <c r="I87" s="16"/>
      <c r="J87" s="16"/>
      <c r="K87" s="16"/>
      <c r="L87" s="16"/>
      <c r="M87" s="16"/>
    </row>
    <row r="88" spans="1:13" s="17" customFormat="1" ht="17.399999999999999" x14ac:dyDescent="0.5">
      <c r="A88" s="35">
        <f t="shared" si="5"/>
        <v>80</v>
      </c>
      <c r="B88" s="36">
        <v>2.2000000000000002</v>
      </c>
      <c r="C88" s="37">
        <f t="shared" si="3"/>
        <v>28.4</v>
      </c>
      <c r="D88" s="38">
        <f t="shared" si="6"/>
        <v>324.84999999999991</v>
      </c>
      <c r="E88" s="39" t="s">
        <v>105</v>
      </c>
      <c r="F88" s="41" t="s">
        <v>54</v>
      </c>
      <c r="G88" s="46" t="s">
        <v>176</v>
      </c>
      <c r="H88" s="43"/>
      <c r="I88" s="16"/>
      <c r="J88" s="16"/>
      <c r="K88" s="16"/>
      <c r="L88" s="16"/>
      <c r="M88" s="16"/>
    </row>
    <row r="89" spans="1:13" s="17" customFormat="1" ht="17.399999999999999" x14ac:dyDescent="0.5">
      <c r="A89" s="35">
        <f t="shared" si="5"/>
        <v>81</v>
      </c>
      <c r="B89" s="36">
        <v>1</v>
      </c>
      <c r="C89" s="37">
        <f t="shared" si="3"/>
        <v>29.4</v>
      </c>
      <c r="D89" s="38">
        <f t="shared" si="6"/>
        <v>325.84999999999991</v>
      </c>
      <c r="E89" s="39" t="s">
        <v>177</v>
      </c>
      <c r="F89" s="41" t="s">
        <v>49</v>
      </c>
      <c r="G89" s="46" t="s">
        <v>178</v>
      </c>
      <c r="H89" s="43"/>
      <c r="I89" s="16"/>
      <c r="J89" s="16"/>
      <c r="K89" s="16"/>
      <c r="L89" s="16"/>
      <c r="M89" s="16"/>
    </row>
    <row r="90" spans="1:13" s="17" customFormat="1" ht="17.399999999999999" x14ac:dyDescent="0.5">
      <c r="A90" s="35">
        <f t="shared" si="5"/>
        <v>82</v>
      </c>
      <c r="B90" s="36">
        <v>0.1</v>
      </c>
      <c r="C90" s="37">
        <f t="shared" si="3"/>
        <v>29.5</v>
      </c>
      <c r="D90" s="38">
        <f t="shared" si="6"/>
        <v>325.94999999999993</v>
      </c>
      <c r="E90" s="39" t="s">
        <v>179</v>
      </c>
      <c r="F90" s="41" t="s">
        <v>54</v>
      </c>
      <c r="G90" s="46" t="s">
        <v>73</v>
      </c>
      <c r="H90" s="43"/>
      <c r="I90" s="16"/>
      <c r="J90" s="16"/>
      <c r="K90" s="16"/>
      <c r="L90" s="16"/>
      <c r="M90" s="16"/>
    </row>
    <row r="91" spans="1:13" s="17" customFormat="1" ht="17.399999999999999" x14ac:dyDescent="0.5">
      <c r="A91" s="35">
        <f t="shared" si="5"/>
        <v>83</v>
      </c>
      <c r="B91" s="36">
        <v>0.2</v>
      </c>
      <c r="C91" s="37">
        <f t="shared" si="3"/>
        <v>29.7</v>
      </c>
      <c r="D91" s="38">
        <f t="shared" si="6"/>
        <v>326.14999999999992</v>
      </c>
      <c r="E91" s="39" t="s">
        <v>138</v>
      </c>
      <c r="F91" s="41" t="s">
        <v>49</v>
      </c>
      <c r="G91" s="46" t="s">
        <v>73</v>
      </c>
      <c r="H91" s="43"/>
      <c r="I91" s="16"/>
      <c r="J91" s="16"/>
      <c r="K91" s="16"/>
      <c r="L91" s="16"/>
      <c r="M91" s="16"/>
    </row>
    <row r="92" spans="1:13" s="17" customFormat="1" ht="17.399999999999999" x14ac:dyDescent="0.5">
      <c r="A92" s="35">
        <f t="shared" si="5"/>
        <v>84</v>
      </c>
      <c r="B92" s="36">
        <v>0.1</v>
      </c>
      <c r="C92" s="37">
        <f t="shared" si="3"/>
        <v>29.8</v>
      </c>
      <c r="D92" s="38">
        <f t="shared" si="6"/>
        <v>326.24999999999994</v>
      </c>
      <c r="E92" s="39" t="s">
        <v>180</v>
      </c>
      <c r="F92" s="41" t="s">
        <v>54</v>
      </c>
      <c r="G92" s="46" t="s">
        <v>60</v>
      </c>
      <c r="H92" s="43"/>
      <c r="I92" s="16"/>
      <c r="J92" s="16"/>
      <c r="K92" s="16"/>
      <c r="L92" s="16"/>
      <c r="M92" s="16"/>
    </row>
    <row r="93" spans="1:13" s="17" customFormat="1" ht="17.399999999999999" x14ac:dyDescent="0.5">
      <c r="A93" s="35">
        <f t="shared" si="5"/>
        <v>85</v>
      </c>
      <c r="B93" s="36">
        <v>16.3</v>
      </c>
      <c r="C93" s="37">
        <f t="shared" si="3"/>
        <v>46.1</v>
      </c>
      <c r="D93" s="38">
        <f t="shared" si="6"/>
        <v>342.54999999999995</v>
      </c>
      <c r="E93" s="39" t="s">
        <v>102</v>
      </c>
      <c r="F93" s="41" t="s">
        <v>54</v>
      </c>
      <c r="G93" s="46" t="s">
        <v>181</v>
      </c>
      <c r="H93" s="43" t="s">
        <v>182</v>
      </c>
      <c r="I93" s="16"/>
      <c r="J93" s="16"/>
      <c r="K93" s="16"/>
      <c r="L93" s="16"/>
      <c r="M93" s="16"/>
    </row>
    <row r="94" spans="1:13" s="17" customFormat="1" ht="17.399999999999999" x14ac:dyDescent="0.5">
      <c r="A94" s="35">
        <f t="shared" si="5"/>
        <v>86</v>
      </c>
      <c r="B94" s="68">
        <v>0.89999999999999991</v>
      </c>
      <c r="C94" s="37">
        <f t="shared" si="3"/>
        <v>47</v>
      </c>
      <c r="D94" s="38">
        <f t="shared" si="6"/>
        <v>343.44999999999993</v>
      </c>
      <c r="E94" s="69" t="s">
        <v>183</v>
      </c>
      <c r="F94" s="70" t="s">
        <v>49</v>
      </c>
      <c r="G94" s="46" t="s">
        <v>181</v>
      </c>
      <c r="H94" s="71" t="s">
        <v>184</v>
      </c>
      <c r="I94" s="16"/>
      <c r="J94" s="16"/>
      <c r="K94" s="16"/>
      <c r="L94" s="16"/>
      <c r="M94" s="16"/>
    </row>
    <row r="95" spans="1:13" s="17" customFormat="1" ht="17.399999999999999" x14ac:dyDescent="0.5">
      <c r="A95" s="35">
        <f t="shared" si="5"/>
        <v>87</v>
      </c>
      <c r="B95" s="68">
        <v>15.9</v>
      </c>
      <c r="C95" s="37">
        <f t="shared" si="3"/>
        <v>62.9</v>
      </c>
      <c r="D95" s="72">
        <f t="shared" si="6"/>
        <v>359.34999999999991</v>
      </c>
      <c r="E95" s="71" t="s">
        <v>185</v>
      </c>
      <c r="F95" s="73" t="s">
        <v>49</v>
      </c>
      <c r="G95" s="70" t="s">
        <v>186</v>
      </c>
      <c r="H95" s="71" t="s">
        <v>187</v>
      </c>
      <c r="I95" s="16"/>
      <c r="J95" s="16"/>
      <c r="K95" s="16"/>
      <c r="L95" s="16"/>
      <c r="M95" s="16"/>
    </row>
    <row r="96" spans="1:13" s="17" customFormat="1" ht="17.399999999999999" x14ac:dyDescent="0.5">
      <c r="A96" s="35">
        <f t="shared" si="5"/>
        <v>88</v>
      </c>
      <c r="B96" s="68">
        <v>5.5</v>
      </c>
      <c r="C96" s="37">
        <f t="shared" si="3"/>
        <v>68.400000000000006</v>
      </c>
      <c r="D96" s="72">
        <f t="shared" si="6"/>
        <v>364.84999999999991</v>
      </c>
      <c r="E96" s="71" t="s">
        <v>188</v>
      </c>
      <c r="F96" s="73" t="s">
        <v>52</v>
      </c>
      <c r="G96" s="70" t="s">
        <v>189</v>
      </c>
      <c r="H96" s="71" t="s">
        <v>190</v>
      </c>
      <c r="I96" s="16"/>
      <c r="J96" s="16"/>
      <c r="K96" s="16"/>
      <c r="L96" s="16"/>
      <c r="M96" s="16"/>
    </row>
    <row r="97" spans="1:13" s="17" customFormat="1" ht="17.399999999999999" x14ac:dyDescent="0.5">
      <c r="A97" s="35">
        <f t="shared" si="5"/>
        <v>89</v>
      </c>
      <c r="B97" s="68">
        <v>0.9</v>
      </c>
      <c r="C97" s="37">
        <f t="shared" si="3"/>
        <v>69.300000000000011</v>
      </c>
      <c r="D97" s="72">
        <f t="shared" si="6"/>
        <v>365.74999999999989</v>
      </c>
      <c r="E97" s="71" t="s">
        <v>191</v>
      </c>
      <c r="F97" s="73" t="s">
        <v>54</v>
      </c>
      <c r="G97" s="70" t="s">
        <v>192</v>
      </c>
      <c r="H97" s="71"/>
      <c r="I97" s="16"/>
      <c r="J97" s="16"/>
      <c r="K97" s="16"/>
      <c r="L97" s="16"/>
      <c r="M97" s="16"/>
    </row>
    <row r="98" spans="1:13" s="17" customFormat="1" ht="17.399999999999999" x14ac:dyDescent="0.5">
      <c r="A98" s="35">
        <f t="shared" si="5"/>
        <v>90</v>
      </c>
      <c r="B98" s="68">
        <v>0.8</v>
      </c>
      <c r="C98" s="37">
        <f t="shared" ref="C98:C122" si="7">C97+B98</f>
        <v>70.100000000000009</v>
      </c>
      <c r="D98" s="72">
        <f t="shared" si="6"/>
        <v>366.5499999999999</v>
      </c>
      <c r="E98" s="71" t="s">
        <v>193</v>
      </c>
      <c r="F98" s="73" t="s">
        <v>49</v>
      </c>
      <c r="G98" s="70" t="s">
        <v>194</v>
      </c>
      <c r="H98" s="71" t="s">
        <v>195</v>
      </c>
      <c r="I98" s="16"/>
      <c r="J98" s="16"/>
      <c r="K98" s="16"/>
      <c r="L98" s="16"/>
      <c r="M98" s="16"/>
    </row>
    <row r="99" spans="1:13" s="17" customFormat="1" ht="17.399999999999999" x14ac:dyDescent="0.5">
      <c r="A99" s="35">
        <f t="shared" si="5"/>
        <v>91</v>
      </c>
      <c r="B99" s="68">
        <v>2</v>
      </c>
      <c r="C99" s="37">
        <f t="shared" si="7"/>
        <v>72.100000000000009</v>
      </c>
      <c r="D99" s="72">
        <f t="shared" si="6"/>
        <v>368.5499999999999</v>
      </c>
      <c r="E99" s="71" t="s">
        <v>196</v>
      </c>
      <c r="F99" s="73" t="s">
        <v>54</v>
      </c>
      <c r="G99" s="70" t="s">
        <v>194</v>
      </c>
      <c r="H99" s="71"/>
      <c r="I99" s="16"/>
      <c r="J99" s="16"/>
      <c r="K99" s="16"/>
      <c r="L99" s="16"/>
      <c r="M99" s="16"/>
    </row>
    <row r="100" spans="1:13" s="17" customFormat="1" ht="17.399999999999999" x14ac:dyDescent="0.5">
      <c r="A100" s="35">
        <f t="shared" si="5"/>
        <v>92</v>
      </c>
      <c r="B100" s="68">
        <v>0.9</v>
      </c>
      <c r="C100" s="37">
        <f t="shared" si="7"/>
        <v>73.000000000000014</v>
      </c>
      <c r="D100" s="72">
        <f t="shared" si="6"/>
        <v>369.44999999999987</v>
      </c>
      <c r="E100" s="71" t="s">
        <v>197</v>
      </c>
      <c r="F100" s="73" t="s">
        <v>49</v>
      </c>
      <c r="G100" s="70" t="s">
        <v>198</v>
      </c>
      <c r="H100" s="71"/>
      <c r="I100" s="16"/>
      <c r="J100" s="16"/>
      <c r="K100" s="16"/>
      <c r="L100" s="16"/>
      <c r="M100" s="16"/>
    </row>
    <row r="101" spans="1:13" s="17" customFormat="1" ht="17.399999999999999" x14ac:dyDescent="0.5">
      <c r="A101" s="35">
        <f t="shared" si="5"/>
        <v>93</v>
      </c>
      <c r="B101" s="68">
        <v>0.5</v>
      </c>
      <c r="C101" s="37">
        <f t="shared" si="7"/>
        <v>73.500000000000014</v>
      </c>
      <c r="D101" s="72">
        <f t="shared" si="6"/>
        <v>369.94999999999987</v>
      </c>
      <c r="E101" s="71" t="s">
        <v>199</v>
      </c>
      <c r="F101" s="73" t="s">
        <v>49</v>
      </c>
      <c r="G101" s="70" t="s">
        <v>95</v>
      </c>
      <c r="H101" s="71"/>
      <c r="I101" s="16"/>
      <c r="J101" s="16"/>
      <c r="K101" s="16"/>
      <c r="L101" s="16"/>
      <c r="M101" s="16"/>
    </row>
    <row r="102" spans="1:13" s="17" customFormat="1" ht="52.2" x14ac:dyDescent="0.5">
      <c r="A102" s="18">
        <f t="shared" si="5"/>
        <v>94</v>
      </c>
      <c r="B102" s="74">
        <v>0.3</v>
      </c>
      <c r="C102" s="20">
        <f t="shared" si="7"/>
        <v>73.800000000000011</v>
      </c>
      <c r="D102" s="75">
        <f>D101+B102</f>
        <v>370.24999999999989</v>
      </c>
      <c r="E102" s="76" t="s">
        <v>200</v>
      </c>
      <c r="F102" s="77" t="s">
        <v>99</v>
      </c>
      <c r="G102" s="77" t="s">
        <v>198</v>
      </c>
      <c r="H102" s="76" t="s">
        <v>250</v>
      </c>
      <c r="I102" s="16"/>
      <c r="J102" s="16"/>
      <c r="K102" s="16"/>
      <c r="L102" s="16"/>
      <c r="M102" s="16"/>
    </row>
    <row r="103" spans="1:13" s="17" customFormat="1" ht="17.399999999999999" x14ac:dyDescent="0.5">
      <c r="A103" s="35">
        <f t="shared" si="5"/>
        <v>95</v>
      </c>
      <c r="B103" s="68">
        <v>11.3</v>
      </c>
      <c r="C103" s="37">
        <f>B103</f>
        <v>11.3</v>
      </c>
      <c r="D103" s="72">
        <f t="shared" si="6"/>
        <v>381.5499999999999</v>
      </c>
      <c r="E103" s="71" t="s">
        <v>69</v>
      </c>
      <c r="F103" s="70" t="s">
        <v>49</v>
      </c>
      <c r="G103" s="70" t="s">
        <v>73</v>
      </c>
      <c r="H103" s="71" t="s">
        <v>201</v>
      </c>
      <c r="I103" s="16"/>
      <c r="J103" s="16"/>
      <c r="K103" s="16"/>
      <c r="L103" s="16"/>
      <c r="M103" s="16"/>
    </row>
    <row r="104" spans="1:13" s="17" customFormat="1" ht="34.799999999999997" x14ac:dyDescent="0.5">
      <c r="A104" s="35">
        <f t="shared" si="5"/>
        <v>96</v>
      </c>
      <c r="B104" s="68">
        <v>1.9</v>
      </c>
      <c r="C104" s="37">
        <f t="shared" si="7"/>
        <v>13.200000000000001</v>
      </c>
      <c r="D104" s="72">
        <f t="shared" si="6"/>
        <v>383.44999999999987</v>
      </c>
      <c r="E104" s="71" t="s">
        <v>66</v>
      </c>
      <c r="F104" s="70" t="s">
        <v>54</v>
      </c>
      <c r="G104" s="70" t="s">
        <v>60</v>
      </c>
      <c r="H104" s="71" t="s">
        <v>202</v>
      </c>
      <c r="I104" s="16"/>
      <c r="J104" s="16"/>
      <c r="K104" s="16"/>
      <c r="L104" s="16"/>
      <c r="M104" s="16"/>
    </row>
    <row r="105" spans="1:13" s="17" customFormat="1" ht="17.399999999999999" x14ac:dyDescent="0.5">
      <c r="A105" s="35">
        <f t="shared" si="5"/>
        <v>97</v>
      </c>
      <c r="B105" s="68">
        <v>1.4</v>
      </c>
      <c r="C105" s="37">
        <f t="shared" si="7"/>
        <v>14.600000000000001</v>
      </c>
      <c r="D105" s="72">
        <f t="shared" si="6"/>
        <v>384.84999999999985</v>
      </c>
      <c r="E105" s="71" t="s">
        <v>203</v>
      </c>
      <c r="F105" s="70" t="s">
        <v>49</v>
      </c>
      <c r="G105" s="70" t="s">
        <v>60</v>
      </c>
      <c r="H105" s="71"/>
      <c r="I105" s="16"/>
      <c r="J105" s="16"/>
      <c r="K105" s="16"/>
      <c r="L105" s="16"/>
      <c r="M105" s="16"/>
    </row>
    <row r="106" spans="1:13" s="17" customFormat="1" ht="17.399999999999999" x14ac:dyDescent="0.5">
      <c r="A106" s="35">
        <f t="shared" si="5"/>
        <v>98</v>
      </c>
      <c r="B106" s="68">
        <v>0.2</v>
      </c>
      <c r="C106" s="37">
        <f t="shared" si="7"/>
        <v>14.8</v>
      </c>
      <c r="D106" s="72">
        <f t="shared" si="6"/>
        <v>385.04999999999984</v>
      </c>
      <c r="E106" s="71" t="s">
        <v>204</v>
      </c>
      <c r="F106" s="70" t="s">
        <v>54</v>
      </c>
      <c r="G106" s="70" t="s">
        <v>60</v>
      </c>
      <c r="H106" s="71"/>
      <c r="I106" s="16"/>
      <c r="J106" s="16"/>
      <c r="K106" s="16"/>
      <c r="L106" s="16"/>
      <c r="M106" s="16"/>
    </row>
    <row r="107" spans="1:13" s="17" customFormat="1" ht="17.399999999999999" x14ac:dyDescent="0.5">
      <c r="A107" s="35">
        <f t="shared" si="5"/>
        <v>99</v>
      </c>
      <c r="B107" s="68">
        <v>12.4</v>
      </c>
      <c r="C107" s="37">
        <f t="shared" si="7"/>
        <v>27.200000000000003</v>
      </c>
      <c r="D107" s="72">
        <f>D106+B107</f>
        <v>397.44999999999982</v>
      </c>
      <c r="E107" s="71" t="s">
        <v>205</v>
      </c>
      <c r="F107" s="70" t="s">
        <v>49</v>
      </c>
      <c r="G107" s="70" t="s">
        <v>14</v>
      </c>
      <c r="H107" s="71" t="s">
        <v>206</v>
      </c>
      <c r="I107" s="16"/>
      <c r="J107" s="16"/>
      <c r="K107" s="16"/>
      <c r="L107" s="16"/>
      <c r="M107" s="16"/>
    </row>
    <row r="108" spans="1:13" s="17" customFormat="1" ht="17.399999999999999" x14ac:dyDescent="0.5">
      <c r="A108" s="35">
        <f t="shared" si="5"/>
        <v>100</v>
      </c>
      <c r="B108" s="68">
        <v>0.2</v>
      </c>
      <c r="C108" s="37">
        <f t="shared" si="7"/>
        <v>27.400000000000002</v>
      </c>
      <c r="D108" s="72">
        <f t="shared" si="6"/>
        <v>397.64999999999981</v>
      </c>
      <c r="E108" s="71" t="s">
        <v>48</v>
      </c>
      <c r="F108" s="70" t="s">
        <v>54</v>
      </c>
      <c r="G108" s="70" t="s">
        <v>14</v>
      </c>
      <c r="H108" s="71"/>
      <c r="I108" s="16"/>
      <c r="J108" s="16"/>
      <c r="K108" s="16"/>
      <c r="L108" s="16"/>
      <c r="M108" s="16"/>
    </row>
    <row r="109" spans="1:13" s="17" customFormat="1" ht="17.399999999999999" x14ac:dyDescent="0.5">
      <c r="A109" s="35">
        <f t="shared" si="5"/>
        <v>101</v>
      </c>
      <c r="B109" s="68">
        <v>0.3</v>
      </c>
      <c r="C109" s="37">
        <f t="shared" si="7"/>
        <v>27.700000000000003</v>
      </c>
      <c r="D109" s="72">
        <f t="shared" si="6"/>
        <v>397.94999999999982</v>
      </c>
      <c r="E109" s="71" t="s">
        <v>207</v>
      </c>
      <c r="F109" s="70" t="s">
        <v>49</v>
      </c>
      <c r="G109" s="70" t="s">
        <v>14</v>
      </c>
      <c r="H109" s="71"/>
      <c r="I109" s="16"/>
      <c r="J109" s="16"/>
      <c r="K109" s="16"/>
      <c r="L109" s="16"/>
      <c r="M109" s="16"/>
    </row>
    <row r="110" spans="1:13" s="17" customFormat="1" ht="17.399999999999999" x14ac:dyDescent="0.5">
      <c r="A110" s="35">
        <f t="shared" si="5"/>
        <v>102</v>
      </c>
      <c r="B110" s="68">
        <v>0.4</v>
      </c>
      <c r="C110" s="37">
        <f t="shared" si="7"/>
        <v>28.1</v>
      </c>
      <c r="D110" s="72">
        <f t="shared" si="6"/>
        <v>398.3499999999998</v>
      </c>
      <c r="E110" s="71" t="s">
        <v>48</v>
      </c>
      <c r="F110" s="70" t="s">
        <v>49</v>
      </c>
      <c r="G110" s="70" t="s">
        <v>14</v>
      </c>
      <c r="H110" s="71"/>
      <c r="I110" s="16"/>
      <c r="J110" s="16"/>
      <c r="K110" s="16"/>
      <c r="L110" s="16"/>
      <c r="M110" s="16"/>
    </row>
    <row r="111" spans="1:13" s="17" customFormat="1" ht="17.399999999999999" x14ac:dyDescent="0.5">
      <c r="A111" s="35">
        <f t="shared" si="5"/>
        <v>103</v>
      </c>
      <c r="B111" s="68">
        <v>0</v>
      </c>
      <c r="C111" s="37">
        <f t="shared" si="7"/>
        <v>28.1</v>
      </c>
      <c r="D111" s="72">
        <f t="shared" si="6"/>
        <v>398.3499999999998</v>
      </c>
      <c r="E111" s="71" t="s">
        <v>169</v>
      </c>
      <c r="F111" s="70" t="s">
        <v>54</v>
      </c>
      <c r="G111" s="70" t="s">
        <v>14</v>
      </c>
      <c r="H111" s="71" t="s">
        <v>208</v>
      </c>
      <c r="I111" s="16"/>
      <c r="J111" s="16"/>
      <c r="K111" s="16"/>
      <c r="L111" s="16"/>
      <c r="M111" s="16"/>
    </row>
    <row r="112" spans="1:13" s="17" customFormat="1" ht="17.399999999999999" x14ac:dyDescent="0.5">
      <c r="A112" s="35">
        <f t="shared" si="5"/>
        <v>104</v>
      </c>
      <c r="B112" s="68">
        <v>0.8</v>
      </c>
      <c r="C112" s="37">
        <f t="shared" si="7"/>
        <v>28.900000000000002</v>
      </c>
      <c r="D112" s="72">
        <f t="shared" si="6"/>
        <v>399.14999999999981</v>
      </c>
      <c r="E112" s="71" t="s">
        <v>209</v>
      </c>
      <c r="F112" s="70" t="s">
        <v>52</v>
      </c>
      <c r="G112" s="70" t="s">
        <v>14</v>
      </c>
      <c r="H112" s="71" t="s">
        <v>53</v>
      </c>
      <c r="I112" s="16"/>
      <c r="J112" s="16"/>
      <c r="K112" s="16"/>
      <c r="L112" s="16"/>
      <c r="M112" s="16"/>
    </row>
    <row r="113" spans="1:13" s="17" customFormat="1" ht="17.399999999999999" x14ac:dyDescent="0.5">
      <c r="A113" s="35">
        <f t="shared" si="5"/>
        <v>105</v>
      </c>
      <c r="B113" s="68">
        <v>0.5</v>
      </c>
      <c r="C113" s="37">
        <f t="shared" si="7"/>
        <v>29.400000000000002</v>
      </c>
      <c r="D113" s="72">
        <f t="shared" si="6"/>
        <v>399.64999999999981</v>
      </c>
      <c r="E113" s="71" t="s">
        <v>210</v>
      </c>
      <c r="F113" s="70" t="s">
        <v>54</v>
      </c>
      <c r="G113" s="70" t="s">
        <v>14</v>
      </c>
      <c r="H113" s="71" t="s">
        <v>211</v>
      </c>
      <c r="I113" s="16"/>
      <c r="J113" s="16"/>
      <c r="K113" s="16"/>
      <c r="L113" s="16"/>
      <c r="M113" s="16"/>
    </row>
    <row r="114" spans="1:13" s="17" customFormat="1" ht="17.399999999999999" x14ac:dyDescent="0.5">
      <c r="A114" s="35">
        <f t="shared" si="5"/>
        <v>106</v>
      </c>
      <c r="B114" s="68">
        <v>0.4</v>
      </c>
      <c r="C114" s="37">
        <f t="shared" si="7"/>
        <v>29.8</v>
      </c>
      <c r="D114" s="72">
        <f t="shared" si="6"/>
        <v>400.04999999999978</v>
      </c>
      <c r="E114" s="71" t="s">
        <v>212</v>
      </c>
      <c r="F114" s="70" t="s">
        <v>52</v>
      </c>
      <c r="G114" s="70" t="s">
        <v>14</v>
      </c>
      <c r="H114" s="71"/>
      <c r="I114" s="16"/>
      <c r="J114" s="16"/>
      <c r="K114" s="16"/>
      <c r="L114" s="16"/>
      <c r="M114" s="16"/>
    </row>
    <row r="115" spans="1:13" s="17" customFormat="1" ht="17.399999999999999" x14ac:dyDescent="0.5">
      <c r="A115" s="35">
        <f t="shared" si="5"/>
        <v>107</v>
      </c>
      <c r="B115" s="68">
        <v>0</v>
      </c>
      <c r="C115" s="37">
        <f t="shared" si="7"/>
        <v>29.8</v>
      </c>
      <c r="D115" s="72">
        <f t="shared" si="6"/>
        <v>400.04999999999978</v>
      </c>
      <c r="E115" s="71" t="s">
        <v>213</v>
      </c>
      <c r="F115" s="70" t="s">
        <v>49</v>
      </c>
      <c r="G115" s="70" t="s">
        <v>214</v>
      </c>
      <c r="H115" s="71" t="s">
        <v>215</v>
      </c>
      <c r="I115" s="16"/>
      <c r="J115" s="16"/>
      <c r="K115" s="16"/>
      <c r="L115" s="16"/>
      <c r="M115" s="16"/>
    </row>
    <row r="116" spans="1:13" s="17" customFormat="1" ht="17.399999999999999" x14ac:dyDescent="0.5">
      <c r="A116" s="35">
        <f t="shared" si="5"/>
        <v>108</v>
      </c>
      <c r="B116" s="68">
        <v>1.6</v>
      </c>
      <c r="C116" s="37">
        <f t="shared" si="7"/>
        <v>31.400000000000002</v>
      </c>
      <c r="D116" s="72">
        <f t="shared" si="6"/>
        <v>401.64999999999981</v>
      </c>
      <c r="E116" s="71" t="s">
        <v>213</v>
      </c>
      <c r="F116" s="70" t="s">
        <v>49</v>
      </c>
      <c r="G116" s="70" t="s">
        <v>214</v>
      </c>
      <c r="H116" s="71"/>
      <c r="I116" s="16"/>
      <c r="J116" s="16"/>
      <c r="K116" s="16"/>
      <c r="L116" s="16"/>
      <c r="M116" s="16"/>
    </row>
    <row r="117" spans="1:13" s="17" customFormat="1" ht="17.399999999999999" x14ac:dyDescent="0.5">
      <c r="A117" s="35">
        <f t="shared" si="5"/>
        <v>109</v>
      </c>
      <c r="B117" s="68">
        <v>0</v>
      </c>
      <c r="C117" s="37">
        <f t="shared" si="7"/>
        <v>31.400000000000002</v>
      </c>
      <c r="D117" s="72">
        <f t="shared" si="6"/>
        <v>401.64999999999981</v>
      </c>
      <c r="E117" s="71" t="s">
        <v>212</v>
      </c>
      <c r="F117" s="70" t="s">
        <v>52</v>
      </c>
      <c r="G117" s="70" t="s">
        <v>214</v>
      </c>
      <c r="H117" s="71"/>
      <c r="I117" s="16"/>
      <c r="J117" s="16"/>
      <c r="K117" s="16"/>
      <c r="L117" s="16"/>
      <c r="M117" s="16"/>
    </row>
    <row r="118" spans="1:13" s="17" customFormat="1" ht="17.399999999999999" x14ac:dyDescent="0.5">
      <c r="A118" s="35">
        <f t="shared" si="5"/>
        <v>110</v>
      </c>
      <c r="B118" s="68">
        <v>0.4</v>
      </c>
      <c r="C118" s="37">
        <f t="shared" si="7"/>
        <v>31.8</v>
      </c>
      <c r="D118" s="72">
        <f t="shared" si="6"/>
        <v>402.04999999999978</v>
      </c>
      <c r="E118" s="71" t="s">
        <v>38</v>
      </c>
      <c r="F118" s="70" t="s">
        <v>52</v>
      </c>
      <c r="G118" s="70" t="s">
        <v>214</v>
      </c>
      <c r="H118" s="71" t="s">
        <v>216</v>
      </c>
      <c r="I118" s="16"/>
      <c r="J118" s="16"/>
      <c r="K118" s="16"/>
      <c r="L118" s="16"/>
      <c r="M118" s="16"/>
    </row>
    <row r="119" spans="1:13" s="17" customFormat="1" ht="17.399999999999999" x14ac:dyDescent="0.5">
      <c r="A119" s="78" t="s">
        <v>217</v>
      </c>
      <c r="B119" s="79">
        <v>4</v>
      </c>
      <c r="C119" s="27">
        <f t="shared" si="7"/>
        <v>35.799999999999997</v>
      </c>
      <c r="D119" s="80">
        <f t="shared" si="6"/>
        <v>406.04999999999978</v>
      </c>
      <c r="E119" s="81" t="s">
        <v>218</v>
      </c>
      <c r="F119" s="82" t="s">
        <v>219</v>
      </c>
      <c r="G119" s="82" t="s">
        <v>220</v>
      </c>
      <c r="H119" s="83" t="s">
        <v>221</v>
      </c>
      <c r="I119" s="16"/>
      <c r="J119" s="16"/>
      <c r="K119" s="16"/>
      <c r="L119" s="16"/>
      <c r="M119" s="16"/>
    </row>
    <row r="120" spans="1:13" s="17" customFormat="1" ht="17.399999999999999" x14ac:dyDescent="0.5">
      <c r="A120" s="78" t="s">
        <v>222</v>
      </c>
      <c r="B120" s="79">
        <v>0.1</v>
      </c>
      <c r="C120" s="27">
        <f t="shared" si="7"/>
        <v>35.9</v>
      </c>
      <c r="D120" s="80">
        <f t="shared" si="6"/>
        <v>406.14999999999981</v>
      </c>
      <c r="E120" s="81" t="s">
        <v>223</v>
      </c>
      <c r="F120" s="82" t="s">
        <v>224</v>
      </c>
      <c r="G120" s="82" t="s">
        <v>220</v>
      </c>
      <c r="H120" s="83" t="s">
        <v>225</v>
      </c>
      <c r="I120" s="16"/>
      <c r="J120" s="16"/>
      <c r="K120" s="16"/>
      <c r="L120" s="16"/>
      <c r="M120" s="16"/>
    </row>
    <row r="121" spans="1:13" s="17" customFormat="1" ht="17.399999999999999" x14ac:dyDescent="0.5">
      <c r="A121" s="78" t="s">
        <v>226</v>
      </c>
      <c r="B121" s="79">
        <v>0.6</v>
      </c>
      <c r="C121" s="27">
        <f t="shared" si="7"/>
        <v>36.5</v>
      </c>
      <c r="D121" s="80">
        <f t="shared" si="6"/>
        <v>406.74999999999983</v>
      </c>
      <c r="E121" s="81" t="s">
        <v>227</v>
      </c>
      <c r="F121" s="82" t="s">
        <v>219</v>
      </c>
      <c r="G121" s="82" t="s">
        <v>228</v>
      </c>
      <c r="H121" s="83"/>
      <c r="I121" s="16"/>
      <c r="J121" s="16"/>
      <c r="K121" s="16"/>
      <c r="L121" s="16"/>
      <c r="M121" s="16"/>
    </row>
    <row r="122" spans="1:13" s="17" customFormat="1" ht="69.599999999999994" x14ac:dyDescent="0.5">
      <c r="A122" s="18" t="s">
        <v>229</v>
      </c>
      <c r="B122" s="74">
        <v>0.1</v>
      </c>
      <c r="C122" s="20">
        <f t="shared" si="7"/>
        <v>36.6</v>
      </c>
      <c r="D122" s="75">
        <f t="shared" si="6"/>
        <v>406.84999999999985</v>
      </c>
      <c r="E122" s="84" t="s">
        <v>230</v>
      </c>
      <c r="F122" s="85" t="s">
        <v>231</v>
      </c>
      <c r="G122" s="85"/>
      <c r="H122" s="84" t="s">
        <v>251</v>
      </c>
      <c r="I122" s="16"/>
      <c r="J122" s="16"/>
      <c r="K122" s="16"/>
      <c r="L122" s="16"/>
      <c r="M122" s="16"/>
    </row>
    <row r="123" spans="1:13" ht="13.8" x14ac:dyDescent="0.25">
      <c r="A123" s="86" t="s">
        <v>232</v>
      </c>
      <c r="B123" s="87"/>
      <c r="C123" s="87"/>
      <c r="D123" s="87"/>
      <c r="E123" s="88"/>
      <c r="F123" s="86" t="s">
        <v>233</v>
      </c>
      <c r="G123" s="86" t="s">
        <v>233</v>
      </c>
      <c r="H123" s="86" t="s">
        <v>233</v>
      </c>
      <c r="I123" s="89"/>
    </row>
    <row r="124" spans="1:13" ht="13.8" x14ac:dyDescent="0.25">
      <c r="A124" s="87"/>
      <c r="B124" s="87"/>
      <c r="C124" s="87"/>
      <c r="D124" s="90"/>
      <c r="E124" s="91" t="s">
        <v>234</v>
      </c>
      <c r="F124" s="91"/>
      <c r="G124" s="91"/>
      <c r="H124" s="91"/>
      <c r="I124" s="89"/>
    </row>
    <row r="125" spans="1:13" ht="13.8" x14ac:dyDescent="0.25">
      <c r="A125" s="87"/>
      <c r="B125" s="87"/>
      <c r="C125" s="87"/>
      <c r="D125" s="90"/>
      <c r="E125" s="91" t="s">
        <v>235</v>
      </c>
      <c r="F125" s="91"/>
      <c r="G125" s="91"/>
      <c r="H125" s="91"/>
      <c r="I125" s="89"/>
    </row>
    <row r="126" spans="1:13" ht="13.8" x14ac:dyDescent="0.25">
      <c r="A126" s="87"/>
      <c r="B126" s="87"/>
      <c r="C126" s="87"/>
      <c r="D126" s="90"/>
      <c r="E126" s="91" t="s">
        <v>236</v>
      </c>
      <c r="F126" s="91"/>
      <c r="G126" s="91"/>
      <c r="H126" s="91"/>
      <c r="I126" s="89"/>
    </row>
    <row r="127" spans="1:13" ht="13.8" x14ac:dyDescent="0.25">
      <c r="A127" s="87"/>
      <c r="B127" s="87"/>
      <c r="C127" s="87"/>
      <c r="D127" s="90"/>
      <c r="E127" s="91"/>
      <c r="F127" s="91"/>
      <c r="G127" s="91"/>
      <c r="H127" s="91"/>
      <c r="I127" s="89"/>
    </row>
    <row r="128" spans="1:13" ht="13.8" x14ac:dyDescent="0.25">
      <c r="A128" s="90"/>
      <c r="B128" s="90"/>
      <c r="C128" s="90"/>
      <c r="D128" s="90"/>
      <c r="E128" s="92"/>
      <c r="F128" s="89"/>
      <c r="G128" s="89"/>
      <c r="H128" s="89"/>
      <c r="I128" s="89"/>
    </row>
    <row r="129" spans="1:9" ht="13.8" x14ac:dyDescent="0.25">
      <c r="A129" s="90"/>
      <c r="B129" s="90"/>
      <c r="C129" s="90"/>
      <c r="D129" s="90"/>
      <c r="E129" s="92" t="s">
        <v>254</v>
      </c>
      <c r="F129" s="92"/>
      <c r="G129" s="92"/>
      <c r="H129" s="92"/>
      <c r="I129" s="89"/>
    </row>
    <row r="130" spans="1:9" ht="13.8" x14ac:dyDescent="0.25">
      <c r="A130" s="90"/>
      <c r="B130" s="90"/>
      <c r="C130" s="90"/>
      <c r="D130" s="90"/>
      <c r="E130" s="92" t="s">
        <v>237</v>
      </c>
      <c r="F130" s="92"/>
      <c r="G130" s="92"/>
      <c r="H130" s="92"/>
      <c r="I130" s="89"/>
    </row>
    <row r="131" spans="1:9" ht="13.8" x14ac:dyDescent="0.25">
      <c r="A131" s="90"/>
      <c r="B131" s="90"/>
      <c r="C131" s="90"/>
      <c r="D131" s="90"/>
      <c r="E131" s="92" t="s">
        <v>238</v>
      </c>
      <c r="F131" s="89"/>
      <c r="G131" s="89"/>
      <c r="H131" s="89"/>
      <c r="I131" s="89"/>
    </row>
    <row r="132" spans="1:9" ht="13.8" x14ac:dyDescent="0.25">
      <c r="A132" s="90"/>
      <c r="B132" s="90"/>
      <c r="C132" s="90"/>
      <c r="D132" s="90"/>
      <c r="E132" s="89"/>
      <c r="F132" s="89"/>
      <c r="G132" s="89"/>
      <c r="H132" s="89"/>
      <c r="I132" s="89"/>
    </row>
    <row r="133" spans="1:9" ht="13.8" x14ac:dyDescent="0.25">
      <c r="A133" s="90"/>
      <c r="B133" s="90"/>
      <c r="C133" s="90"/>
      <c r="D133" s="90"/>
      <c r="E133" s="92" t="s">
        <v>239</v>
      </c>
      <c r="F133" s="92"/>
      <c r="G133" s="92"/>
      <c r="H133" s="89"/>
      <c r="I133" s="89"/>
    </row>
    <row r="134" spans="1:9" ht="13.8" x14ac:dyDescent="0.25">
      <c r="A134" s="90"/>
      <c r="B134" s="90"/>
      <c r="C134" s="90"/>
      <c r="D134" s="90"/>
      <c r="E134" s="92" t="s">
        <v>240</v>
      </c>
      <c r="F134" s="92"/>
      <c r="G134" s="92"/>
      <c r="H134" s="89"/>
      <c r="I134" s="89"/>
    </row>
    <row r="135" spans="1:9" ht="13.8" x14ac:dyDescent="0.25">
      <c r="A135" s="90"/>
      <c r="B135" s="90"/>
      <c r="C135" s="90"/>
      <c r="D135" s="90"/>
      <c r="E135" s="89"/>
      <c r="F135" s="89"/>
      <c r="G135" s="89"/>
      <c r="H135" s="89"/>
      <c r="I135" s="89"/>
    </row>
    <row r="136" spans="1:9" ht="13.8" x14ac:dyDescent="0.25">
      <c r="A136" s="90"/>
      <c r="B136" s="90"/>
      <c r="C136" s="90"/>
      <c r="D136" s="90"/>
      <c r="E136" s="89" t="s">
        <v>241</v>
      </c>
      <c r="F136" s="89"/>
      <c r="G136" s="89"/>
      <c r="H136" s="89"/>
      <c r="I136" s="89"/>
    </row>
    <row r="137" spans="1:9" ht="13.8" x14ac:dyDescent="0.25">
      <c r="A137" s="90"/>
      <c r="B137" s="90"/>
      <c r="C137" s="90"/>
      <c r="D137" s="90"/>
      <c r="E137" s="101" t="s">
        <v>253</v>
      </c>
      <c r="F137" s="93"/>
      <c r="G137" s="93"/>
      <c r="H137" s="89"/>
      <c r="I137" s="89"/>
    </row>
    <row r="138" spans="1:9" ht="13.8" x14ac:dyDescent="0.25">
      <c r="A138" s="90"/>
      <c r="B138" s="90"/>
      <c r="C138" s="90"/>
      <c r="D138" s="90"/>
      <c r="E138" s="89"/>
      <c r="F138" s="89"/>
      <c r="G138" s="89"/>
      <c r="H138" s="89"/>
      <c r="I138" s="89"/>
    </row>
    <row r="139" spans="1:9" ht="13.8" x14ac:dyDescent="0.25">
      <c r="A139" s="90"/>
      <c r="B139" s="90"/>
      <c r="C139" s="90"/>
      <c r="D139" s="90"/>
      <c r="E139" s="94" t="s">
        <v>242</v>
      </c>
      <c r="F139" s="89"/>
      <c r="G139" s="89"/>
      <c r="H139" s="89"/>
      <c r="I139" s="89"/>
    </row>
    <row r="140" spans="1:9" ht="13.8" x14ac:dyDescent="0.25">
      <c r="A140" s="90"/>
      <c r="B140" s="90"/>
      <c r="C140" s="90"/>
      <c r="D140" s="90"/>
      <c r="E140" s="89" t="s">
        <v>243</v>
      </c>
      <c r="F140" s="89"/>
      <c r="G140" s="89"/>
      <c r="H140" s="89"/>
      <c r="I140" s="89"/>
    </row>
  </sheetData>
  <mergeCells count="1">
    <mergeCell ref="A52:H52"/>
  </mergeCells>
  <phoneticPr fontId="3"/>
  <hyperlinks>
    <hyperlink ref="E137" r:id="rId1" xr:uid="{65FF7B1A-A2E8-49C8-A982-0B489ABAC4D3}"/>
  </hyperlinks>
  <pageMargins left="0.23622047244094491" right="0.23622047244094491" top="0.74803149606299213" bottom="0.74803149606299213" header="0.31496062992125984" footer="0.31496062992125984"/>
  <pageSetup paperSize="9" scale="65" fitToHeight="0" orientation="portrait" r:id="rId2"/>
  <headerFooter alignWithMargins="0"/>
  <rowBreaks count="2" manualBreakCount="2">
    <brk id="47" max="7" man="1"/>
    <brk id="8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2023BRM520_Ver1.32</vt:lpstr>
      <vt:lpstr>'2023BRM520_Ver1.32'!Print_Area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竹原 美紀</dc:creator>
  <cp:lastModifiedBy>Tomoomi ZENRI</cp:lastModifiedBy>
  <dcterms:created xsi:type="dcterms:W3CDTF">2023-05-12T23:05:21Z</dcterms:created>
  <dcterms:modified xsi:type="dcterms:W3CDTF">2023-05-14T06:44:24Z</dcterms:modified>
</cp:coreProperties>
</file>