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tzenr\Desktop\"/>
    </mc:Choice>
  </mc:AlternateContent>
  <xr:revisionPtr revIDLastSave="0" documentId="13_ncr:1_{65F4BA5C-AA56-4672-A4D1-3E3015699E2B}" xr6:coauthVersionLast="47" xr6:coauthVersionMax="47" xr10:uidLastSave="{00000000-0000-0000-0000-000000000000}"/>
  <bookViews>
    <workbookView xWindow="53928" yWindow="2472" windowWidth="34560" windowHeight="18684" xr2:uid="{00000000-000D-0000-FFFF-FFFF00000000}"/>
  </bookViews>
  <sheets>
    <sheet name="2023BRM603_Ver1_2" sheetId="5" r:id="rId1"/>
    <sheet name="change_history" sheetId="2" state="hidden" r:id="rId2"/>
  </sheets>
  <definedNames>
    <definedName name="_xlnm.Print_Area" localSheetId="0">'2023BRM603_Ver1_2'!$A$1:$H$235</definedName>
    <definedName name="_xlnm.Print_Titles" localSheetId="0">'2023BRM603_Ver1_2'!$1:$7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1" i="5" l="1"/>
  <c r="F231" i="5"/>
  <c r="F235" i="5"/>
  <c r="E235" i="5"/>
  <c r="F37" i="5"/>
  <c r="E219" i="5"/>
  <c r="F219" i="5"/>
  <c r="E220" i="5"/>
  <c r="F220" i="5"/>
  <c r="E221" i="5"/>
  <c r="F221" i="5"/>
  <c r="E222" i="5"/>
  <c r="F222" i="5"/>
  <c r="E223" i="5"/>
  <c r="F223" i="5"/>
  <c r="E224" i="5"/>
  <c r="F224" i="5"/>
  <c r="E225" i="5"/>
  <c r="F225" i="5"/>
  <c r="E226" i="5"/>
  <c r="F226" i="5"/>
  <c r="E227" i="5"/>
  <c r="F227" i="5"/>
  <c r="E228" i="5"/>
  <c r="F228" i="5"/>
  <c r="E229" i="5"/>
  <c r="F229" i="5"/>
  <c r="E230" i="5"/>
  <c r="F230" i="5"/>
  <c r="F208" i="5"/>
  <c r="F209" i="5"/>
  <c r="F210" i="5"/>
  <c r="F211" i="5"/>
  <c r="F212" i="5"/>
  <c r="F213" i="5"/>
  <c r="F214" i="5"/>
  <c r="F215" i="5"/>
  <c r="F216" i="5"/>
  <c r="F217" i="5"/>
  <c r="F218" i="5"/>
  <c r="F207" i="5"/>
  <c r="E209" i="5"/>
  <c r="E210" i="5"/>
  <c r="E211" i="5"/>
  <c r="E212" i="5"/>
  <c r="E213" i="5"/>
  <c r="E214" i="5"/>
  <c r="E215" i="5"/>
  <c r="E216" i="5"/>
  <c r="E217" i="5"/>
  <c r="E218" i="5"/>
  <c r="E208" i="5"/>
  <c r="E207"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E197" i="5"/>
  <c r="G197" i="5"/>
  <c r="A47" i="5"/>
  <c r="A48" i="5"/>
  <c r="A49" i="5"/>
  <c r="A50" i="5"/>
  <c r="A51" i="5"/>
  <c r="A52" i="5"/>
  <c r="A53" i="5"/>
  <c r="A54" i="5"/>
  <c r="A55" i="5"/>
  <c r="A56" i="5"/>
  <c r="A57" i="5"/>
  <c r="A58" i="5"/>
  <c r="A59" i="5"/>
  <c r="A60" i="5"/>
  <c r="A61" i="5"/>
  <c r="A62" i="5"/>
  <c r="A63" i="5"/>
  <c r="A64" i="5"/>
  <c r="A65" i="5"/>
  <c r="A66" i="5"/>
  <c r="A67" i="5"/>
  <c r="A68"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E121" i="5"/>
  <c r="E120" i="5"/>
  <c r="G120" i="5"/>
  <c r="E51" i="5"/>
  <c r="G47" i="5"/>
  <c r="G48" i="5"/>
  <c r="G49" i="5"/>
  <c r="G50" i="5"/>
  <c r="E47" i="5"/>
  <c r="E48" i="5"/>
  <c r="E49" i="5"/>
  <c r="E50" i="5"/>
  <c r="E187" i="5"/>
  <c r="E126" i="5"/>
  <c r="E127" i="5"/>
  <c r="E128" i="5"/>
  <c r="G127" i="5"/>
  <c r="G126" i="5"/>
  <c r="G125" i="5"/>
  <c r="E99" i="5"/>
  <c r="E98" i="5"/>
  <c r="G98" i="5"/>
  <c r="G93" i="5"/>
  <c r="G94" i="5"/>
  <c r="E93" i="5"/>
  <c r="E94"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4" i="5"/>
  <c r="G123" i="5"/>
  <c r="G122" i="5"/>
  <c r="G121" i="5"/>
  <c r="G119" i="5"/>
  <c r="G118" i="5"/>
  <c r="G117" i="5"/>
  <c r="G116" i="5"/>
  <c r="G115" i="5"/>
  <c r="G114" i="5"/>
  <c r="G113" i="5"/>
  <c r="G112" i="5"/>
  <c r="G111" i="5"/>
  <c r="G110" i="5"/>
  <c r="G109" i="5"/>
  <c r="G108" i="5"/>
  <c r="G107" i="5"/>
  <c r="G106" i="5"/>
  <c r="G105" i="5"/>
  <c r="G104" i="5"/>
  <c r="G103" i="5"/>
  <c r="G102" i="5"/>
  <c r="G101" i="5"/>
  <c r="G100" i="5"/>
  <c r="G99" i="5"/>
  <c r="G97" i="5"/>
  <c r="G96" i="5"/>
  <c r="G95" i="5"/>
  <c r="G92" i="5"/>
  <c r="G91" i="5"/>
  <c r="G90" i="5"/>
  <c r="G89" i="5"/>
  <c r="G88" i="5"/>
  <c r="G87" i="5"/>
  <c r="G86" i="5"/>
  <c r="G85" i="5"/>
  <c r="G84" i="5"/>
  <c r="G83" i="5"/>
  <c r="G82" i="5"/>
  <c r="G81" i="5"/>
  <c r="G80" i="5"/>
  <c r="G79" i="5"/>
  <c r="G78" i="5"/>
  <c r="G77" i="5"/>
  <c r="G76" i="5"/>
  <c r="G75" i="5"/>
  <c r="G68" i="5"/>
  <c r="G67" i="5"/>
  <c r="G66" i="5"/>
  <c r="G65" i="5"/>
  <c r="G64" i="5"/>
  <c r="G63" i="5"/>
  <c r="G62" i="5"/>
  <c r="G61" i="5"/>
  <c r="E165" i="5"/>
  <c r="E142" i="5"/>
  <c r="E141" i="5"/>
  <c r="E140" i="5"/>
  <c r="E122" i="5"/>
  <c r="E196" i="5"/>
  <c r="E195" i="5"/>
  <c r="E194" i="5"/>
  <c r="E193" i="5"/>
  <c r="E192" i="5"/>
  <c r="E191" i="5"/>
  <c r="E190" i="5"/>
  <c r="E189" i="5"/>
  <c r="E188" i="5"/>
  <c r="E186" i="5"/>
  <c r="E185" i="5"/>
  <c r="E184" i="5"/>
  <c r="E183" i="5"/>
  <c r="E182" i="5"/>
  <c r="E181" i="5"/>
  <c r="E180" i="5"/>
  <c r="E179" i="5"/>
  <c r="E178" i="5"/>
  <c r="E177" i="5"/>
  <c r="E176" i="5"/>
  <c r="E175" i="5"/>
  <c r="E174" i="5"/>
  <c r="E173" i="5"/>
  <c r="E172" i="5"/>
  <c r="E171" i="5"/>
  <c r="E170" i="5"/>
  <c r="E169" i="5"/>
  <c r="E168" i="5"/>
  <c r="E167" i="5"/>
  <c r="E166" i="5"/>
  <c r="E164" i="5"/>
  <c r="E163" i="5"/>
  <c r="E162" i="5"/>
  <c r="E161" i="5"/>
  <c r="E160" i="5"/>
  <c r="E159" i="5"/>
  <c r="E158" i="5"/>
  <c r="E157" i="5"/>
  <c r="E156" i="5"/>
  <c r="E155" i="5"/>
  <c r="E154" i="5"/>
  <c r="E153" i="5"/>
  <c r="E152" i="5"/>
  <c r="E151" i="5"/>
  <c r="E150" i="5"/>
  <c r="E149" i="5"/>
  <c r="E148" i="5"/>
  <c r="E147" i="5"/>
  <c r="E146" i="5"/>
  <c r="E145" i="5"/>
  <c r="E144" i="5"/>
  <c r="E143" i="5"/>
  <c r="E139" i="5"/>
  <c r="E138" i="5"/>
  <c r="E137" i="5"/>
  <c r="E136" i="5"/>
  <c r="E135" i="5"/>
  <c r="E134" i="5"/>
  <c r="E133" i="5"/>
  <c r="E132" i="5"/>
  <c r="E131" i="5"/>
  <c r="E130" i="5"/>
  <c r="E129" i="5"/>
  <c r="E125" i="5"/>
  <c r="E124" i="5"/>
  <c r="E123" i="5"/>
  <c r="E119" i="5"/>
  <c r="E118" i="5"/>
  <c r="E117" i="5"/>
  <c r="E116" i="5"/>
  <c r="E115" i="5"/>
  <c r="E114" i="5"/>
  <c r="E113" i="5"/>
  <c r="E112" i="5"/>
  <c r="E111" i="5"/>
  <c r="E110" i="5"/>
  <c r="E109" i="5"/>
  <c r="E108" i="5"/>
  <c r="E107" i="5"/>
  <c r="E106" i="5"/>
  <c r="E105" i="5"/>
  <c r="E104" i="5"/>
  <c r="E103" i="5"/>
  <c r="E102" i="5"/>
  <c r="E101" i="5"/>
  <c r="E100" i="5"/>
  <c r="E97" i="5"/>
  <c r="E96" i="5"/>
  <c r="E95" i="5"/>
  <c r="E92" i="5"/>
  <c r="E91" i="5"/>
  <c r="E90" i="5"/>
  <c r="E89" i="5"/>
  <c r="E88" i="5"/>
  <c r="E87" i="5"/>
  <c r="E86" i="5"/>
  <c r="E85" i="5"/>
  <c r="E84" i="5"/>
  <c r="E83" i="5"/>
  <c r="E82" i="5"/>
  <c r="E81" i="5"/>
  <c r="E80" i="5"/>
  <c r="E79" i="5"/>
  <c r="E78" i="5"/>
  <c r="E77" i="5"/>
  <c r="E76" i="5"/>
  <c r="E75" i="5"/>
  <c r="E68" i="5"/>
  <c r="E67" i="5"/>
  <c r="E66" i="5"/>
  <c r="E65" i="5"/>
  <c r="E64" i="5"/>
  <c r="E63" i="5"/>
  <c r="E62" i="5"/>
  <c r="E61" i="5"/>
  <c r="E60" i="5"/>
  <c r="E59" i="5"/>
  <c r="E58" i="5"/>
  <c r="E57" i="5"/>
  <c r="E56" i="5"/>
  <c r="E55" i="5"/>
  <c r="E54" i="5"/>
  <c r="E53" i="5"/>
  <c r="E52" i="5"/>
  <c r="E46" i="5"/>
  <c r="E45" i="5"/>
  <c r="G60" i="5"/>
  <c r="G59" i="5"/>
  <c r="G51" i="5"/>
  <c r="G44" i="5"/>
  <c r="G58" i="5"/>
  <c r="G46" i="5"/>
  <c r="G57" i="5"/>
  <c r="G56" i="5"/>
  <c r="G45" i="5"/>
  <c r="G55" i="5"/>
  <c r="G54" i="5"/>
  <c r="G53" i="5"/>
  <c r="G52" i="5"/>
</calcChain>
</file>

<file path=xl/sharedStrings.xml><?xml version="1.0" encoding="utf-8"?>
<sst xmlns="http://schemas.openxmlformats.org/spreadsheetml/2006/main" count="871" uniqueCount="519">
  <si>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</si>
  <si>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</si>
  <si>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</si>
  <si>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</si>
  <si>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</si>
  <si>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</si>
  <si>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</si>
  <si>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</si>
  <si>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</si>
  <si>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</si>
  <si>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</si>
  <si>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</si>
  <si>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</si>
  <si>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</si>
  <si>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市道</t>
  </si>
  <si>
    <t>┳　止まれ</t>
  </si>
  <si>
    <t>和泉多摩川通り</t>
  </si>
  <si>
    <t>直進</t>
  </si>
  <si>
    <t>世田谷通りを超える、道なり直進</t>
  </si>
  <si>
    <t>T114</t>
  </si>
  <si>
    <t>左折専用レーン</t>
  </si>
  <si>
    <t>┣　Ｓ　多摩川児童公園</t>
  </si>
  <si>
    <t>右側トイレあり</t>
  </si>
  <si>
    <t>鶴川街道を越える</t>
  </si>
  <si>
    <t>T9</t>
  </si>
  <si>
    <t>道なりに左へ</t>
  </si>
  <si>
    <t>府中街道を越える</t>
  </si>
  <si>
    <t>T18を超える</t>
  </si>
  <si>
    <t>┏　国立折り返し（多摩サイ）前</t>
  </si>
  <si>
    <t>この先［たまリバー50キロ］案内に沿って</t>
  </si>
  <si>
    <t>╋</t>
  </si>
  <si>
    <t>┣</t>
  </si>
  <si>
    <t>右折</t>
  </si>
  <si>
    <t>T256</t>
  </si>
  <si>
    <t>T256を左折 日野橋まで注意！</t>
  </si>
  <si>
    <t>変則5差路、左折レーンあり注意</t>
  </si>
  <si>
    <t>T29</t>
  </si>
  <si>
    <t>宮沢〜堂方上、長いアンダーパス走行注意</t>
  </si>
  <si>
    <t>R16</t>
  </si>
  <si>
    <t>東京環状R16・新奥多摩街道T29共用区間</t>
  </si>
  <si>
    <t>新奥多摩街道</t>
  </si>
  <si>
    <t>┫　Ｓ</t>
  </si>
  <si>
    <t>T181</t>
  </si>
  <si>
    <t>左側</t>
  </si>
  <si>
    <t>Ｙ</t>
  </si>
  <si>
    <t>K70</t>
  </si>
  <si>
    <t>╋　Ｓ</t>
  </si>
  <si>
    <t>K53</t>
  </si>
  <si>
    <t>下り基調、正丸峠へ上らないこと</t>
  </si>
  <si>
    <t>R299</t>
  </si>
  <si>
    <t>押しボタン信号、正丸トンネルの秩父側</t>
  </si>
  <si>
    <t>┃　道の駅・果樹公園芦ヶ久保</t>
  </si>
  <si>
    <t>追い抜き車に注意、トンネル有</t>
  </si>
  <si>
    <t>R140</t>
  </si>
  <si>
    <t>┳</t>
  </si>
  <si>
    <t>K30</t>
  </si>
  <si>
    <t>路肩、待避帯、大型キャッツアイ事故注意！</t>
  </si>
  <si>
    <t>K218</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</si>
  <si>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</si>
  <si>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</si>
  <si>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</si>
  <si>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</si>
  <si>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</si>
  <si>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</si>
  <si>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</si>
  <si>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</si>
  <si>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</si>
  <si>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</si>
  <si>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</si>
  <si>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</si>
  <si>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</si>
  <si>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</si>
  <si>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</si>
  <si>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</si>
  <si>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</si>
  <si>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</si>
  <si>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</si>
  <si>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</si>
  <si>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</si>
  <si>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</si>
  <si>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</si>
  <si>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</si>
  <si>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</si>
  <si>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</si>
  <si>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</si>
  <si>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</si>
  <si>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</si>
  <si>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</si>
  <si>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</si>
  <si>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</si>
  <si>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</si>
  <si>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</si>
  <si>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</si>
  <si>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</si>
  <si>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</si>
  <si>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</si>
  <si>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</si>
  <si>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</si>
  <si>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</si>
  <si>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</si>
  <si>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</si>
  <si>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</si>
  <si>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</si>
  <si>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</si>
  <si>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</si>
  <si>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</si>
  <si>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</si>
  <si>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0"/>
  </si>
  <si>
    <t>2016年BRM1002定峰200km キューシートVer.1.0として初版作成（2016BRM403からの変更なし）</t>
    <rPh sb="54" eb="56">
      <t>ヘンコウ</t>
    </rPh>
    <phoneticPr fontId="10"/>
  </si>
  <si>
    <t>直進</t>
    <rPh sb="0" eb="2">
      <t>チョクシン</t>
    </rPh>
    <phoneticPr fontId="11"/>
  </si>
  <si>
    <t>左</t>
  </si>
  <si>
    <t>［小鹿野］左鋭角カーブ道なり</t>
  </si>
  <si>
    <t>［佐久穂・上野］</t>
  </si>
  <si>
    <t>道の駅・レストラン営業（11時〜15時）</t>
  </si>
  <si>
    <t>K45</t>
  </si>
  <si>
    <t>塩ノ沢峠経由の場合はここで合流(+8.3km）</t>
  </si>
  <si>
    <t>［下仁田］</t>
  </si>
  <si>
    <t>［下仁田市街］</t>
  </si>
  <si>
    <t>K208</t>
  </si>
  <si>
    <t>下仁田駅周辺、補給などで迂回も可</t>
  </si>
  <si>
    <t>R254</t>
  </si>
  <si>
    <t>R254へ合流、補給迂回した場合はここへ復帰</t>
  </si>
  <si>
    <t>下仁田特産品販売・補給可</t>
  </si>
  <si>
    <t xml:space="preserve">┫  </t>
  </si>
  <si>
    <t xml:space="preserve">┳  </t>
  </si>
  <si>
    <t>┃  道の駅・上野</t>
  </si>
  <si>
    <t xml:space="preserve">┣  </t>
  </si>
  <si>
    <t>┳  止まれ</t>
  </si>
  <si>
    <t xml:space="preserve">┳ S </t>
  </si>
  <si>
    <t>┃  道の駅・しもにた</t>
  </si>
  <si>
    <t>┃　山伏峠 ▲608m</t>
    <phoneticPr fontId="11"/>
  </si>
  <si>
    <t>┣  湯の沢トンネル入口 ▲714m</t>
    <phoneticPr fontId="11"/>
  </si>
  <si>
    <t>┃  湯の沢トンネル出口 ▲670m</t>
    <phoneticPr fontId="11"/>
  </si>
  <si>
    <t>直進</t>
    <rPh sb="0" eb="2">
      <t>チョクシン</t>
    </rPh>
    <phoneticPr fontId="11"/>
  </si>
  <si>
    <t>左折</t>
    <rPh sb="0" eb="2">
      <t>サセツ</t>
    </rPh>
    <phoneticPr fontId="11"/>
  </si>
  <si>
    <t>右折</t>
    <rPh sb="0" eb="2">
      <t>ウセツ</t>
    </rPh>
    <phoneticPr fontId="11"/>
  </si>
  <si>
    <t>K10</t>
    <phoneticPr fontId="11"/>
  </si>
  <si>
    <t>R17</t>
    <phoneticPr fontId="11"/>
  </si>
  <si>
    <t>市道</t>
    <rPh sb="0" eb="2">
      <t>シドウ</t>
    </rPh>
    <phoneticPr fontId="11"/>
  </si>
  <si>
    <t>群馬大橋渡る</t>
    <rPh sb="0" eb="2">
      <t>グンマ</t>
    </rPh>
    <rPh sb="2" eb="4">
      <t>オオハシ</t>
    </rPh>
    <rPh sb="4" eb="5">
      <t>ワタ</t>
    </rPh>
    <phoneticPr fontId="11"/>
  </si>
  <si>
    <t>群馬県庁前通過</t>
    <rPh sb="0" eb="2">
      <t>グンマ</t>
    </rPh>
    <rPh sb="2" eb="5">
      <t>ケンチョウマエ</t>
    </rPh>
    <rPh sb="5" eb="7">
      <t>ツウカ</t>
    </rPh>
    <phoneticPr fontId="11"/>
  </si>
  <si>
    <t>K10 K3</t>
    <phoneticPr fontId="11"/>
  </si>
  <si>
    <t>K3</t>
    <phoneticPr fontId="11"/>
  </si>
  <si>
    <t>大胡バイパス</t>
    <rPh sb="0" eb="2">
      <t>オオゴ</t>
    </rPh>
    <phoneticPr fontId="11"/>
  </si>
  <si>
    <t>K69</t>
    <phoneticPr fontId="11"/>
  </si>
  <si>
    <t>直進
右側</t>
    <rPh sb="0" eb="2">
      <t>チョクシン</t>
    </rPh>
    <rPh sb="3" eb="5">
      <t>ミギガワ</t>
    </rPh>
    <phoneticPr fontId="11"/>
  </si>
  <si>
    <t xml:space="preserve">変則6叉路 S </t>
    <rPh sb="0" eb="2">
      <t>ヘンソク</t>
    </rPh>
    <rPh sb="3" eb="5">
      <t>サロ</t>
    </rPh>
    <phoneticPr fontId="11"/>
  </si>
  <si>
    <t>[国道122号]</t>
    <rPh sb="1" eb="3">
      <t>コクドウ</t>
    </rPh>
    <rPh sb="6" eb="7">
      <t>ゴウ</t>
    </rPh>
    <phoneticPr fontId="11"/>
  </si>
  <si>
    <t>╋ S</t>
    <phoneticPr fontId="11"/>
  </si>
  <si>
    <t>[太田]</t>
    <rPh sb="1" eb="3">
      <t>オオタ</t>
    </rPh>
    <phoneticPr fontId="11"/>
  </si>
  <si>
    <t>K340 R122</t>
    <phoneticPr fontId="11"/>
  </si>
  <si>
    <t>市道 K67</t>
    <rPh sb="0" eb="2">
      <t>シドウ</t>
    </rPh>
    <phoneticPr fontId="11"/>
  </si>
  <si>
    <t>K40</t>
    <phoneticPr fontId="11"/>
  </si>
  <si>
    <t>道なり
左折</t>
    <rPh sb="0" eb="1">
      <t>ミチ</t>
    </rPh>
    <rPh sb="4" eb="6">
      <t>サセツ</t>
    </rPh>
    <phoneticPr fontId="11"/>
  </si>
  <si>
    <t>トンネル通りを走行</t>
    <rPh sb="4" eb="5">
      <t>ドオ</t>
    </rPh>
    <rPh sb="7" eb="9">
      <t>ソウコウ</t>
    </rPh>
    <phoneticPr fontId="11"/>
  </si>
  <si>
    <t>K40 市道</t>
    <rPh sb="4" eb="6">
      <t>シドウ</t>
    </rPh>
    <phoneticPr fontId="11"/>
  </si>
  <si>
    <t>R293</t>
    <phoneticPr fontId="11"/>
  </si>
  <si>
    <t>[田沼 R293 北関東道]</t>
    <rPh sb="1" eb="3">
      <t>タヌマ</t>
    </rPh>
    <rPh sb="9" eb="13">
      <t>キタカントウドウ</t>
    </rPh>
    <phoneticPr fontId="11"/>
  </si>
  <si>
    <t>[田沼 足利I.C]</t>
    <rPh sb="1" eb="3">
      <t>タヌマ</t>
    </rPh>
    <rPh sb="4" eb="6">
      <t>アシカガ</t>
    </rPh>
    <phoneticPr fontId="11"/>
  </si>
  <si>
    <t>東北道にぶつかるので突き当たりを右折。</t>
    <rPh sb="0" eb="3">
      <t>トウホクドウ</t>
    </rPh>
    <rPh sb="10" eb="11">
      <t>ツ</t>
    </rPh>
    <rPh sb="12" eb="13">
      <t>ア</t>
    </rPh>
    <rPh sb="16" eb="18">
      <t>ウセツ</t>
    </rPh>
    <phoneticPr fontId="11"/>
  </si>
  <si>
    <t>┳</t>
    <phoneticPr fontId="11"/>
  </si>
  <si>
    <t>┳ S</t>
    <phoneticPr fontId="11"/>
  </si>
  <si>
    <t>R352 R293 R121</t>
    <phoneticPr fontId="11"/>
  </si>
  <si>
    <t>左側</t>
    <rPh sb="0" eb="2">
      <t>ヒダリガワ</t>
    </rPh>
    <phoneticPr fontId="11"/>
  </si>
  <si>
    <t>直進するとジャパンカップコース。</t>
    <rPh sb="0" eb="2">
      <t>チョクシン</t>
    </rPh>
    <phoneticPr fontId="11"/>
  </si>
  <si>
    <t>K62</t>
    <phoneticPr fontId="11"/>
  </si>
  <si>
    <t>ファミリーマート角。</t>
    <rPh sb="8" eb="9">
      <t>カド</t>
    </rPh>
    <phoneticPr fontId="11"/>
  </si>
  <si>
    <t>R4</t>
    <phoneticPr fontId="11"/>
  </si>
  <si>
    <t>ちょっとだけ国道4号。次の交差点分岐ですぐ旧道へ。</t>
    <rPh sb="6" eb="8">
      <t>コクドウ</t>
    </rPh>
    <rPh sb="9" eb="10">
      <t>ゴウ</t>
    </rPh>
    <rPh sb="11" eb="12">
      <t>ツギ</t>
    </rPh>
    <rPh sb="13" eb="16">
      <t>コウサテン</t>
    </rPh>
    <rPh sb="16" eb="18">
      <t>ブンキ</t>
    </rPh>
    <rPh sb="21" eb="23">
      <t>キュウドウ</t>
    </rPh>
    <phoneticPr fontId="11"/>
  </si>
  <si>
    <t>K353</t>
    <phoneticPr fontId="11"/>
  </si>
  <si>
    <t>K30</t>
    <phoneticPr fontId="11"/>
  </si>
  <si>
    <t>R461</t>
    <phoneticPr fontId="11"/>
  </si>
  <si>
    <t>K271</t>
    <phoneticPr fontId="11"/>
  </si>
  <si>
    <t>合流</t>
    <rPh sb="0" eb="2">
      <t>ゴウリュウ</t>
    </rPh>
    <phoneticPr fontId="11"/>
  </si>
  <si>
    <t>左分岐</t>
    <rPh sb="0" eb="1">
      <t>ヒダリ</t>
    </rPh>
    <rPh sb="1" eb="3">
      <t>ブンキ</t>
    </rPh>
    <phoneticPr fontId="11"/>
  </si>
  <si>
    <t>Y</t>
    <phoneticPr fontId="11"/>
  </si>
  <si>
    <t>野崎橋渡った直後。</t>
    <phoneticPr fontId="11"/>
  </si>
  <si>
    <t>K306</t>
    <phoneticPr fontId="11"/>
  </si>
  <si>
    <t xml:space="preserve">╋ S </t>
    <phoneticPr fontId="11"/>
  </si>
  <si>
    <t>K317 市道</t>
    <rPh sb="5" eb="7">
      <t>シドウ</t>
    </rPh>
    <phoneticPr fontId="11"/>
  </si>
  <si>
    <t>R400</t>
    <phoneticPr fontId="11"/>
  </si>
  <si>
    <t>┃ 道の駅湯の香しおばら</t>
    <rPh sb="2" eb="3">
      <t>ミチ</t>
    </rPh>
    <rPh sb="4" eb="5">
      <t>エキ</t>
    </rPh>
    <rPh sb="5" eb="6">
      <t>ユ</t>
    </rPh>
    <rPh sb="7" eb="8">
      <t>カ</t>
    </rPh>
    <phoneticPr fontId="11"/>
  </si>
  <si>
    <t xml:space="preserve">┫ </t>
    <phoneticPr fontId="11"/>
  </si>
  <si>
    <t>市道 K266 市道</t>
    <rPh sb="0" eb="2">
      <t>シドウ</t>
    </rPh>
    <rPh sb="8" eb="10">
      <t>シドウ</t>
    </rPh>
    <phoneticPr fontId="11"/>
  </si>
  <si>
    <t>┫</t>
    <phoneticPr fontId="11"/>
  </si>
  <si>
    <t>R121</t>
    <phoneticPr fontId="11"/>
  </si>
  <si>
    <t>右側</t>
    <rPh sb="0" eb="2">
      <t>ミギガワ</t>
    </rPh>
    <phoneticPr fontId="11"/>
  </si>
  <si>
    <t>駅ロータリー
R121</t>
    <rPh sb="0" eb="1">
      <t>エキ</t>
    </rPh>
    <phoneticPr fontId="11"/>
  </si>
  <si>
    <t>鬼怒バイパスに合流</t>
    <rPh sb="0" eb="2">
      <t>キヌ</t>
    </rPh>
    <rPh sb="7" eb="9">
      <t>ゴウリュウ</t>
    </rPh>
    <phoneticPr fontId="11"/>
  </si>
  <si>
    <t>K245 K247</t>
    <phoneticPr fontId="11"/>
  </si>
  <si>
    <t>K247 R120</t>
    <phoneticPr fontId="11"/>
  </si>
  <si>
    <t>R120</t>
    <phoneticPr fontId="11"/>
  </si>
  <si>
    <t>R122</t>
    <phoneticPr fontId="11"/>
  </si>
  <si>
    <t>┃ 日足トンネル入口 ▲858m</t>
    <rPh sb="2" eb="4">
      <t>ニッソク</t>
    </rPh>
    <rPh sb="8" eb="10">
      <t>イリグチ</t>
    </rPh>
    <phoneticPr fontId="11"/>
  </si>
  <si>
    <t>┃ 日足トンネル出口 ▲917m</t>
    <rPh sb="2" eb="4">
      <t>ニッソク</t>
    </rPh>
    <rPh sb="8" eb="10">
      <t>デグチ</t>
    </rPh>
    <phoneticPr fontId="11"/>
  </si>
  <si>
    <t>K250 市道</t>
    <rPh sb="5" eb="7">
      <t>シドウ</t>
    </rPh>
    <phoneticPr fontId="11"/>
  </si>
  <si>
    <t>旧道で足尾市街を抜ける。
田元交差点以降、渡良瀬川沿い（「上桐原」まで）は右岸左岸どちらを通っても可。</t>
    <rPh sb="0" eb="2">
      <t>キュウドウ</t>
    </rPh>
    <rPh sb="3" eb="5">
      <t>アシオ</t>
    </rPh>
    <rPh sb="5" eb="7">
      <t>シガイ</t>
    </rPh>
    <rPh sb="8" eb="9">
      <t>ヌ</t>
    </rPh>
    <rPh sb="13" eb="15">
      <t>タモト</t>
    </rPh>
    <rPh sb="15" eb="18">
      <t>コウサテン</t>
    </rPh>
    <rPh sb="18" eb="20">
      <t>イコウ</t>
    </rPh>
    <rPh sb="21" eb="25">
      <t>ワタラセガワ</t>
    </rPh>
    <rPh sb="25" eb="26">
      <t>ゾ</t>
    </rPh>
    <rPh sb="29" eb="30">
      <t>カミ</t>
    </rPh>
    <rPh sb="30" eb="32">
      <t>キリハラ</t>
    </rPh>
    <rPh sb="37" eb="39">
      <t>ウガン</t>
    </rPh>
    <rPh sb="39" eb="41">
      <t>サガン</t>
    </rPh>
    <rPh sb="45" eb="46">
      <t>トオ</t>
    </rPh>
    <rPh sb="49" eb="50">
      <t>カ</t>
    </rPh>
    <phoneticPr fontId="11"/>
  </si>
  <si>
    <t>R122 K78</t>
    <phoneticPr fontId="11"/>
  </si>
  <si>
    <t>Y右</t>
    <rPh sb="1" eb="2">
      <t>ミギ</t>
    </rPh>
    <phoneticPr fontId="11"/>
  </si>
  <si>
    <t>見落とし注意。横断歩道で渡ること。</t>
    <rPh sb="0" eb="2">
      <t>ミオ</t>
    </rPh>
    <rPh sb="4" eb="6">
      <t>チュウイ</t>
    </rPh>
    <rPh sb="7" eb="9">
      <t>オウダン</t>
    </rPh>
    <rPh sb="9" eb="11">
      <t>ホドウ</t>
    </rPh>
    <rPh sb="12" eb="13">
      <t>ワタ</t>
    </rPh>
    <phoneticPr fontId="11"/>
  </si>
  <si>
    <t>R354</t>
    <phoneticPr fontId="11"/>
  </si>
  <si>
    <t>K69 K14</t>
    <phoneticPr fontId="11"/>
  </si>
  <si>
    <t>┃ 上武大橋</t>
    <rPh sb="2" eb="4">
      <t>ジョウブ</t>
    </rPh>
    <rPh sb="4" eb="6">
      <t>オオハシ</t>
    </rPh>
    <phoneticPr fontId="11"/>
  </si>
  <si>
    <t>K14</t>
    <phoneticPr fontId="11"/>
  </si>
  <si>
    <t>R140</t>
    <phoneticPr fontId="11"/>
  </si>
  <si>
    <t>[小川]
SUZUKIアルト看板が目印。手前で曲がらない。</t>
    <rPh sb="1" eb="3">
      <t>オガワ</t>
    </rPh>
    <rPh sb="14" eb="16">
      <t>カンバン</t>
    </rPh>
    <rPh sb="17" eb="19">
      <t>メジルシ</t>
    </rPh>
    <rPh sb="20" eb="22">
      <t>テマエ</t>
    </rPh>
    <rPh sb="23" eb="24">
      <t>マ</t>
    </rPh>
    <phoneticPr fontId="11"/>
  </si>
  <si>
    <t>K184</t>
    <phoneticPr fontId="11"/>
  </si>
  <si>
    <t>┣</t>
    <phoneticPr fontId="11"/>
  </si>
  <si>
    <t>K11</t>
    <phoneticPr fontId="11"/>
  </si>
  <si>
    <t>右折</t>
    <rPh sb="0" eb="2">
      <t>ウセツ</t>
    </rPh>
    <phoneticPr fontId="14"/>
  </si>
  <si>
    <t>Ｙ　Ｓ</t>
  </si>
  <si>
    <t>市道、R299</t>
  </si>
  <si>
    <t>T179</t>
  </si>
  <si>
    <t>T153</t>
  </si>
  <si>
    <t>╋　止まれ</t>
  </si>
  <si>
    <t>┓　国立折り返し（多摩サイ）前</t>
  </si>
  <si>
    <t>バイパスと合流。</t>
    <rPh sb="5" eb="7">
      <t>ゴウリュウ</t>
    </rPh>
    <phoneticPr fontId="11"/>
  </si>
  <si>
    <t>道なり。</t>
    <rPh sb="0" eb="1">
      <t>ミチ</t>
    </rPh>
    <phoneticPr fontId="11"/>
  </si>
  <si>
    <t>┃  志賀坂峠 ▲788m</t>
    <rPh sb="6" eb="7">
      <t>トウゲ</t>
    </rPh>
    <phoneticPr fontId="11"/>
  </si>
  <si>
    <t>トンネル。
この先、群馬県：西上州やまびこ街道</t>
    <phoneticPr fontId="11"/>
  </si>
  <si>
    <t>塩ノ沢経由で迂回も可。
トンネル内路肩砂あり注意。</t>
    <rPh sb="0" eb="1">
      <t>シオ</t>
    </rPh>
    <rPh sb="2" eb="3">
      <t>サワ</t>
    </rPh>
    <rPh sb="3" eb="5">
      <t>ケイユ</t>
    </rPh>
    <rPh sb="6" eb="8">
      <t>ウカイ</t>
    </rPh>
    <rPh sb="9" eb="10">
      <t>カ</t>
    </rPh>
    <rPh sb="16" eb="17">
      <t>ナイ</t>
    </rPh>
    <phoneticPr fontId="11"/>
  </si>
  <si>
    <t>ここから西上州300と異なる。そのままバイパスへ。</t>
    <rPh sb="4" eb="5">
      <t>ニシ</t>
    </rPh>
    <rPh sb="5" eb="7">
      <t>ジョウシュウ</t>
    </rPh>
    <rPh sb="11" eb="12">
      <t>コト</t>
    </rPh>
    <phoneticPr fontId="11"/>
  </si>
  <si>
    <t>左折直後「床屋の角にポツンとある公衆電話」</t>
    <rPh sb="0" eb="2">
      <t>サセツ</t>
    </rPh>
    <rPh sb="2" eb="4">
      <t>チョクゴ</t>
    </rPh>
    <rPh sb="5" eb="7">
      <t>トコヤ</t>
    </rPh>
    <rPh sb="8" eb="9">
      <t>カド</t>
    </rPh>
    <rPh sb="16" eb="18">
      <t>コウシュウ</t>
    </rPh>
    <rPh sb="18" eb="20">
      <t>デンワ</t>
    </rPh>
    <phoneticPr fontId="11"/>
  </si>
  <si>
    <t>直進</t>
    <rPh sb="0" eb="2">
      <t>チョクシン</t>
    </rPh>
    <phoneticPr fontId="11"/>
  </si>
  <si>
    <t>R293</t>
    <phoneticPr fontId="11"/>
  </si>
  <si>
    <t>┃  会沢トンネル ▲187m</t>
    <rPh sb="3" eb="5">
      <t>アイサワ</t>
    </rPh>
    <phoneticPr fontId="11"/>
  </si>
  <si>
    <t>R4旧道へ。</t>
    <phoneticPr fontId="11"/>
  </si>
  <si>
    <t>[那須塩原]</t>
    <rPh sb="1" eb="5">
      <t>ナスシオバラ</t>
    </rPh>
    <phoneticPr fontId="11"/>
  </si>
  <si>
    <t>扇町左折直後。エッソGS</t>
    <rPh sb="0" eb="2">
      <t>オオギマチ</t>
    </rPh>
    <rPh sb="2" eb="4">
      <t>サセツ</t>
    </rPh>
    <rPh sb="4" eb="6">
      <t>チョクゴ</t>
    </rPh>
    <phoneticPr fontId="11"/>
  </si>
  <si>
    <t>これより湯の香ライン</t>
    <rPh sb="4" eb="5">
      <t>ユ</t>
    </rPh>
    <rPh sb="6" eb="7">
      <t>カオ</t>
    </rPh>
    <phoneticPr fontId="11"/>
  </si>
  <si>
    <t>1.8km手前ファミリーマートあり</t>
    <rPh sb="5" eb="7">
      <t>テマエ</t>
    </rPh>
    <phoneticPr fontId="11"/>
  </si>
  <si>
    <t>┃ 尾頭峠 ▲807m</t>
    <rPh sb="2" eb="3">
      <t>オ</t>
    </rPh>
    <rPh sb="3" eb="4">
      <t>アタマ</t>
    </rPh>
    <rPh sb="4" eb="5">
      <t>トウゲ</t>
    </rPh>
    <phoneticPr fontId="11"/>
  </si>
  <si>
    <t>R121旧道</t>
    <rPh sb="4" eb="6">
      <t>キュウドウ</t>
    </rPh>
    <phoneticPr fontId="11"/>
  </si>
  <si>
    <t>┫ 止まれ</t>
    <rPh sb="2" eb="3">
      <t>ト</t>
    </rPh>
    <phoneticPr fontId="11"/>
  </si>
  <si>
    <t>左折</t>
    <rPh sb="0" eb="2">
      <t>サセツ</t>
    </rPh>
    <phoneticPr fontId="11"/>
  </si>
  <si>
    <t>[宇都宮]
交差点左折して踏切を渡る。</t>
    <rPh sb="1" eb="4">
      <t>ウツノミヤ</t>
    </rPh>
    <rPh sb="6" eb="9">
      <t>コウサテン</t>
    </rPh>
    <rPh sb="9" eb="11">
      <t>サセツ</t>
    </rPh>
    <rPh sb="13" eb="15">
      <t>フミキリ</t>
    </rPh>
    <rPh sb="16" eb="17">
      <t>ワタ</t>
    </rPh>
    <phoneticPr fontId="11"/>
  </si>
  <si>
    <t>このあたりまで鬼怒川沿い。</t>
    <rPh sb="7" eb="10">
      <t>キヌガワ</t>
    </rPh>
    <rPh sb="10" eb="11">
      <t>ゾ</t>
    </rPh>
    <phoneticPr fontId="11"/>
  </si>
  <si>
    <t>セブンイレブン角
正面に日光連山（男体山 女峰山）美しい</t>
    <rPh sb="7" eb="8">
      <t>カド</t>
    </rPh>
    <rPh sb="9" eb="11">
      <t>ショウメン</t>
    </rPh>
    <rPh sb="12" eb="14">
      <t>ニッコウ</t>
    </rPh>
    <rPh sb="14" eb="16">
      <t>レンザン</t>
    </rPh>
    <rPh sb="25" eb="26">
      <t>ウツク</t>
    </rPh>
    <phoneticPr fontId="11"/>
  </si>
  <si>
    <t>右折後3.7kmで群馬県。
わたらせ渓谷美しい。</t>
    <rPh sb="0" eb="2">
      <t>ウセツ</t>
    </rPh>
    <rPh sb="2" eb="3">
      <t>ゴ</t>
    </rPh>
    <rPh sb="9" eb="12">
      <t>グンマケン</t>
    </rPh>
    <rPh sb="18" eb="20">
      <t>ケイコク</t>
    </rPh>
    <rPh sb="20" eb="21">
      <t>ウツク</t>
    </rPh>
    <phoneticPr fontId="11"/>
  </si>
  <si>
    <t>セブンイレブン角。</t>
    <rPh sb="7" eb="8">
      <t>カド</t>
    </rPh>
    <phoneticPr fontId="11"/>
  </si>
  <si>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1"/>
  </si>
  <si>
    <t>トンネルで日光市へ。</t>
    <rPh sb="5" eb="8">
      <t>ニッコウシ</t>
    </rPh>
    <phoneticPr fontId="11"/>
  </si>
  <si>
    <t>桐生大橋渡る。その先5.7km、桐生川を渡って栃木県。</t>
    <rPh sb="0" eb="2">
      <t>キリュウ</t>
    </rPh>
    <rPh sb="2" eb="4">
      <t>オオハシ</t>
    </rPh>
    <rPh sb="4" eb="5">
      <t>ワタ</t>
    </rPh>
    <rPh sb="9" eb="10">
      <t>サキ</t>
    </rPh>
    <rPh sb="16" eb="18">
      <t>キリュウ</t>
    </rPh>
    <rPh sb="18" eb="19">
      <t>ガワ</t>
    </rPh>
    <rPh sb="20" eb="21">
      <t>ワタ</t>
    </rPh>
    <rPh sb="23" eb="26">
      <t>トチギケン</t>
    </rPh>
    <phoneticPr fontId="11"/>
  </si>
  <si>
    <t>ここから先、定峰200と異なる。踏切走行注意</t>
    <rPh sb="4" eb="5">
      <t>サキ</t>
    </rPh>
    <rPh sb="6" eb="8">
      <t>サダミネ</t>
    </rPh>
    <rPh sb="12" eb="13">
      <t>コト</t>
    </rPh>
    <rPh sb="16" eb="18">
      <t>フミキリ</t>
    </rPh>
    <rPh sb="18" eb="20">
      <t>ソウコウ</t>
    </rPh>
    <rPh sb="20" eb="22">
      <t>チュウイ</t>
    </rPh>
    <phoneticPr fontId="11"/>
  </si>
  <si>
    <t>ファミリーマート角。
近隣に「道の駅やいた」あり。</t>
    <rPh sb="8" eb="9">
      <t>カド</t>
    </rPh>
    <rPh sb="11" eb="13">
      <t>キンリン</t>
    </rPh>
    <rPh sb="15" eb="16">
      <t>ミチ</t>
    </rPh>
    <rPh sb="17" eb="18">
      <t>エキ</t>
    </rPh>
    <phoneticPr fontId="11"/>
  </si>
  <si>
    <t>脇に歩行者用橋もあり。これより埼玉県。</t>
    <rPh sb="0" eb="1">
      <t>ワキ</t>
    </rPh>
    <rPh sb="2" eb="5">
      <t>ホコウシャ</t>
    </rPh>
    <rPh sb="5" eb="6">
      <t>ヨウ</t>
    </rPh>
    <rPh sb="6" eb="7">
      <t>ハシ</t>
    </rPh>
    <rPh sb="15" eb="18">
      <t>サイタマケン</t>
    </rPh>
    <phoneticPr fontId="11"/>
  </si>
  <si>
    <t>右側</t>
    <phoneticPr fontId="11"/>
  </si>
  <si>
    <t>右側
折返し</t>
    <rPh sb="0" eb="2">
      <t>ミギガワ</t>
    </rPh>
    <rPh sb="3" eb="5">
      <t>オリカエ</t>
    </rPh>
    <phoneticPr fontId="11"/>
  </si>
  <si>
    <t>R119</t>
    <phoneticPr fontId="11"/>
  </si>
  <si>
    <t>左折</t>
    <rPh sb="0" eb="2">
      <t>サセツ</t>
    </rPh>
    <phoneticPr fontId="11"/>
  </si>
  <si>
    <t>R119</t>
    <phoneticPr fontId="11"/>
  </si>
  <si>
    <t>左折後、最初の信号機からすぐの右側がコントロール。</t>
    <rPh sb="0" eb="3">
      <t>サセツゴ</t>
    </rPh>
    <rPh sb="4" eb="6">
      <t>サイショ</t>
    </rPh>
    <rPh sb="7" eb="10">
      <t>シンゴウキ</t>
    </rPh>
    <rPh sb="15" eb="17">
      <t>ミギガワ</t>
    </rPh>
    <phoneticPr fontId="11"/>
  </si>
  <si>
    <t>┃  コントロール3 道の駅オアシスなんもく</t>
    <phoneticPr fontId="11"/>
  </si>
  <si>
    <t>╋ S コントロール4 ファミリーマートみどり大間々店</t>
    <rPh sb="23" eb="26">
      <t>オオママ</t>
    </rPh>
    <rPh sb="26" eb="27">
      <t>テン</t>
    </rPh>
    <phoneticPr fontId="11"/>
  </si>
  <si>
    <t>コントロール5 セブンイレブン宇都宮森林公園入口店</t>
    <rPh sb="15" eb="18">
      <t>ウツノミヤ</t>
    </rPh>
    <rPh sb="18" eb="20">
      <t>シンリン</t>
    </rPh>
    <rPh sb="20" eb="22">
      <t>コウエン</t>
    </rPh>
    <rPh sb="22" eb="24">
      <t>イリグチ</t>
    </rPh>
    <rPh sb="24" eb="25">
      <t>テン</t>
    </rPh>
    <phoneticPr fontId="11"/>
  </si>
  <si>
    <t>コントロール6 西那須野駅</t>
    <rPh sb="8" eb="12">
      <t>ニシナスノ</t>
    </rPh>
    <rPh sb="12" eb="13">
      <t>エキ</t>
    </rPh>
    <phoneticPr fontId="11"/>
  </si>
  <si>
    <t>┣ 入る コントロール7 上三依塩原温泉口駅</t>
    <rPh sb="2" eb="3">
      <t>ハイ</t>
    </rPh>
    <rPh sb="13" eb="16">
      <t>カミミヨリ</t>
    </rPh>
    <rPh sb="16" eb="18">
      <t>シオバラ</t>
    </rPh>
    <rPh sb="18" eb="21">
      <t>オンセングチ</t>
    </rPh>
    <rPh sb="21" eb="22">
      <t>エキ</t>
    </rPh>
    <phoneticPr fontId="11"/>
  </si>
  <si>
    <t>コントロール8 日光東照宮前</t>
    <rPh sb="8" eb="10">
      <t>ニッコウ</t>
    </rPh>
    <rPh sb="10" eb="13">
      <t>トウショウグウ</t>
    </rPh>
    <rPh sb="13" eb="14">
      <t>マエ</t>
    </rPh>
    <phoneticPr fontId="11"/>
  </si>
  <si>
    <t>コントロール9 ファミリーマートみどり大間々店</t>
    <rPh sb="19" eb="22">
      <t>オオママ</t>
    </rPh>
    <rPh sb="22" eb="23">
      <t>テン</t>
    </rPh>
    <phoneticPr fontId="11"/>
  </si>
  <si>
    <t>コントロール10　セブンイレブン青梅日立前店</t>
    <phoneticPr fontId="14"/>
  </si>
  <si>
    <t>駅ロータリー</t>
    <rPh sb="0" eb="1">
      <t>エキ</t>
    </rPh>
    <phoneticPr fontId="11"/>
  </si>
  <si>
    <t>[栗山 日光市街 鬼怒川 川治]
会津西街道へ。鬼怒川沿いを下る。
左折直後、コントロール。見落とし注意</t>
    <rPh sb="1" eb="3">
      <t>クリヤマ</t>
    </rPh>
    <rPh sb="4" eb="6">
      <t>ニッコウ</t>
    </rPh>
    <rPh sb="6" eb="8">
      <t>シガイ</t>
    </rPh>
    <rPh sb="9" eb="12">
      <t>キヌガワ</t>
    </rPh>
    <rPh sb="13" eb="15">
      <t>カワジ</t>
    </rPh>
    <rPh sb="17" eb="20">
      <t>アイヅニシ</t>
    </rPh>
    <rPh sb="20" eb="22">
      <t>カイドウ</t>
    </rPh>
    <rPh sb="24" eb="27">
      <t>キヌガワ</t>
    </rPh>
    <rPh sb="27" eb="28">
      <t>ゾ</t>
    </rPh>
    <rPh sb="30" eb="31">
      <t>クダ</t>
    </rPh>
    <rPh sb="34" eb="36">
      <t>サセツ</t>
    </rPh>
    <rPh sb="36" eb="38">
      <t>チョクゴ</t>
    </rPh>
    <rPh sb="46" eb="48">
      <t>ミオ</t>
    </rPh>
    <rPh sb="50" eb="52">
      <t>チュウイ</t>
    </rPh>
    <phoneticPr fontId="11"/>
  </si>
  <si>
    <t xml:space="preserve">Y </t>
    <phoneticPr fontId="11"/>
  </si>
  <si>
    <t>[中禅寺湖・湯元方面] 日光宇都宮道路に入らない。
直後、清滝I.C交差点で日光宇都宮道路と合流。</t>
    <rPh sb="1" eb="5">
      <t>チュウゼンジコ</t>
    </rPh>
    <rPh sb="6" eb="8">
      <t>ユモト</t>
    </rPh>
    <rPh sb="8" eb="10">
      <t>ホウメン</t>
    </rPh>
    <rPh sb="12" eb="14">
      <t>ニッコウ</t>
    </rPh>
    <rPh sb="14" eb="17">
      <t>ウツノミヤ</t>
    </rPh>
    <rPh sb="17" eb="19">
      <t>ドウロ</t>
    </rPh>
    <rPh sb="20" eb="21">
      <t>ハイ</t>
    </rPh>
    <rPh sb="26" eb="28">
      <t>チョクゴ</t>
    </rPh>
    <rPh sb="29" eb="31">
      <t>キヨタキ</t>
    </rPh>
    <rPh sb="34" eb="37">
      <t>コウサテン</t>
    </rPh>
    <rPh sb="38" eb="40">
      <t>ニッコウ</t>
    </rPh>
    <rPh sb="40" eb="43">
      <t>ウツノミヤ</t>
    </rPh>
    <rPh sb="43" eb="45">
      <t>ドウロ</t>
    </rPh>
    <rPh sb="46" eb="48">
      <t>ゴウリュウ</t>
    </rPh>
    <phoneticPr fontId="11"/>
  </si>
  <si>
    <t>ダイソー・ミスタータイヤマンのある交差点。
東通りへ行かない。</t>
    <rPh sb="17" eb="20">
      <t>コウサテン</t>
    </rPh>
    <rPh sb="22" eb="24">
      <t>ヒガシドオ</t>
    </rPh>
    <rPh sb="26" eb="27">
      <t>イ</t>
    </rPh>
    <phoneticPr fontId="11"/>
  </si>
  <si>
    <t>K30</t>
    <phoneticPr fontId="11"/>
  </si>
  <si>
    <t>青梅線のアンダーパスを通過後、最初の交差点。新奥多摩街道へ</t>
  </si>
  <si>
    <t>堂方上〜宮沢、長いアンダーパス走行注意</t>
  </si>
  <si>
    <t>日野橋〜みのわ通り入口、走行注意</t>
  </si>
  <si>
    <t>一通（自転車を除く）へ逆進入・注意</t>
  </si>
  <si>
    <t>道なりに左折（多摩サイには入らない）</t>
  </si>
  <si>
    <t>関戸橋手前自然渋滞・走行注意</t>
  </si>
  <si>
    <t>右折注意</t>
  </si>
  <si>
    <t>府中街道を超える</t>
  </si>
  <si>
    <t>道なりに右折</t>
  </si>
  <si>
    <t>鶴川街道を超える</t>
  </si>
  <si>
    <t>二段階右折、信号待ち待機場所注意</t>
  </si>
  <si>
    <t>二段階右折</t>
  </si>
  <si>
    <t>世田谷通りを超える</t>
  </si>
  <si>
    <t>往路と異なる、右折後すぐ次のS左折（約50m）</t>
  </si>
  <si>
    <t>Y S</t>
    <phoneticPr fontId="11"/>
  </si>
  <si>
    <t>道なり
右</t>
    <rPh sb="0" eb="1">
      <t>ミチ</t>
    </rPh>
    <rPh sb="4" eb="5">
      <t>ミギ</t>
    </rPh>
    <phoneticPr fontId="11"/>
  </si>
  <si>
    <t>K67</t>
    <phoneticPr fontId="11"/>
  </si>
  <si>
    <t>左折</t>
    <rPh sb="0" eb="2">
      <t>サセツ</t>
    </rPh>
    <phoneticPr fontId="11"/>
  </si>
  <si>
    <t>正面セメント工場</t>
    <rPh sb="0" eb="2">
      <t>ショウメン</t>
    </rPh>
    <rPh sb="6" eb="8">
      <t>コウジョウ</t>
    </rPh>
    <phoneticPr fontId="11"/>
  </si>
  <si>
    <t>[鬼怒川温泉駅 鬼怒川公園駅]
道なりは右折方向だが左折。</t>
    <rPh sb="1" eb="4">
      <t>キヌガワ</t>
    </rPh>
    <rPh sb="4" eb="6">
      <t>オンセン</t>
    </rPh>
    <rPh sb="6" eb="7">
      <t>エキ</t>
    </rPh>
    <rPh sb="8" eb="11">
      <t>キヌガワ</t>
    </rPh>
    <rPh sb="11" eb="13">
      <t>コウエン</t>
    </rPh>
    <rPh sb="13" eb="14">
      <t>エキ</t>
    </rPh>
    <rPh sb="16" eb="17">
      <t>ミチ</t>
    </rPh>
    <rPh sb="20" eb="22">
      <t>ウセツ</t>
    </rPh>
    <rPh sb="22" eb="24">
      <t>ホウコウ</t>
    </rPh>
    <rPh sb="26" eb="28">
      <t>サセツ</t>
    </rPh>
    <phoneticPr fontId="11"/>
  </si>
  <si>
    <t>Ctrl間</t>
    <rPh sb="4" eb="5">
      <t>アイダ</t>
    </rPh>
    <phoneticPr fontId="11"/>
  </si>
  <si>
    <t>[塩原] この先塩原温泉街</t>
    <rPh sb="1" eb="3">
      <t>シオバラ</t>
    </rPh>
    <rPh sb="7" eb="8">
      <t>サキ</t>
    </rPh>
    <rPh sb="8" eb="10">
      <t>シオバラ</t>
    </rPh>
    <rPh sb="10" eb="13">
      <t>オンセンガイ</t>
    </rPh>
    <phoneticPr fontId="11"/>
  </si>
  <si>
    <t>┃  コントロール2　ファミリーマート 秩父小鹿野町店</t>
    <phoneticPr fontId="11"/>
  </si>
  <si>
    <t>［南牧・下仁田］</t>
    <phoneticPr fontId="11"/>
  </si>
  <si>
    <t>氏家大橋で鬼怒川を渡った直後。常時左折可（一時停止）</t>
    <rPh sb="0" eb="2">
      <t>ウジイエ</t>
    </rPh>
    <rPh sb="2" eb="4">
      <t>オオハシ</t>
    </rPh>
    <rPh sb="5" eb="8">
      <t>キヌガワ</t>
    </rPh>
    <rPh sb="9" eb="10">
      <t>ワタ</t>
    </rPh>
    <rPh sb="12" eb="14">
      <t>チョクゴ</t>
    </rPh>
    <rPh sb="15" eb="17">
      <t>ジョウジ</t>
    </rPh>
    <rPh sb="17" eb="19">
      <t>サセツ</t>
    </rPh>
    <rPh sb="19" eb="20">
      <t>カ</t>
    </rPh>
    <rPh sb="21" eb="23">
      <t>イチジ</t>
    </rPh>
    <rPh sb="23" eb="25">
      <t>テイシ</t>
    </rPh>
    <phoneticPr fontId="11"/>
  </si>
  <si>
    <t>R400旧道</t>
    <rPh sb="4" eb="6">
      <t>キュウドウ</t>
    </rPh>
    <phoneticPr fontId="11"/>
  </si>
  <si>
    <t>╋</t>
    <phoneticPr fontId="11"/>
  </si>
  <si>
    <t>がま石トンネルに入らず旧道で迂回。</t>
    <rPh sb="2" eb="3">
      <t>イシ</t>
    </rPh>
    <rPh sb="8" eb="9">
      <t>ハイ</t>
    </rPh>
    <rPh sb="11" eb="13">
      <t>キュウドウ</t>
    </rPh>
    <rPh sb="14" eb="16">
      <t>ウカイ</t>
    </rPh>
    <phoneticPr fontId="11"/>
  </si>
  <si>
    <r>
      <t xml:space="preserve">[日光市街 鬼怒川 龍王峡P]
</t>
    </r>
    <r>
      <rPr>
        <sz val="10"/>
        <color rgb="FFFF0000"/>
        <rFont val="ヒラギノ丸ゴ Pro W4"/>
        <family val="2"/>
        <charset val="128"/>
      </rPr>
      <t>K19（旧日塩有料道路）に入らない。</t>
    </r>
    <rPh sb="1" eb="3">
      <t>ニッコウ</t>
    </rPh>
    <rPh sb="3" eb="5">
      <t>シガイ</t>
    </rPh>
    <rPh sb="6" eb="9">
      <t>キヌガワ</t>
    </rPh>
    <rPh sb="10" eb="13">
      <t>リュウオウキョウ</t>
    </rPh>
    <rPh sb="20" eb="21">
      <t>キュウ</t>
    </rPh>
    <rPh sb="21" eb="22">
      <t>ニチ</t>
    </rPh>
    <rPh sb="22" eb="23">
      <t>エン</t>
    </rPh>
    <rPh sb="23" eb="25">
      <t>ユウリョウ</t>
    </rPh>
    <rPh sb="25" eb="27">
      <t>ドウロ</t>
    </rPh>
    <rPh sb="29" eb="30">
      <t>ハイ</t>
    </rPh>
    <phoneticPr fontId="11"/>
  </si>
  <si>
    <t>[R119 R120] ここから先、休日は渋滞。</t>
    <rPh sb="16" eb="17">
      <t>サキ</t>
    </rPh>
    <rPh sb="18" eb="20">
      <t>キュウジツ</t>
    </rPh>
    <rPh sb="21" eb="23">
      <t>ジュウタイ</t>
    </rPh>
    <phoneticPr fontId="11"/>
  </si>
  <si>
    <t>右折</t>
    <rPh sb="0" eb="1">
      <t xml:space="preserve">ウセツ </t>
    </rPh>
    <phoneticPr fontId="11"/>
  </si>
  <si>
    <t>新道に合流。</t>
    <rPh sb="0" eb="1">
      <t xml:space="preserve">シンドウニゴウリュウ。 </t>
    </rPh>
    <phoneticPr fontId="11"/>
  </si>
  <si>
    <t>（仮に渋滞していた場合）歩道は自転車通行可だが、地元生活に負荷をかけないよう徐行にて通行すること。</t>
    <rPh sb="1" eb="2">
      <t xml:space="preserve">カリニジュウタイシテイタバアイ </t>
    </rPh>
    <rPh sb="12" eb="14">
      <t>ホドウ</t>
    </rPh>
    <rPh sb="15" eb="18">
      <t>ジテンシャ</t>
    </rPh>
    <rPh sb="18" eb="21">
      <t>ツウコウカ</t>
    </rPh>
    <rPh sb="24" eb="26">
      <t>ジモト</t>
    </rPh>
    <rPh sb="26" eb="28">
      <t>セイカツ</t>
    </rPh>
    <rPh sb="29" eb="31">
      <t>フカ</t>
    </rPh>
    <rPh sb="38" eb="40">
      <t>ジョコウ</t>
    </rPh>
    <rPh sb="42" eb="44">
      <t>ツウコウ</t>
    </rPh>
    <phoneticPr fontId="11"/>
  </si>
  <si>
    <r>
      <t xml:space="preserve">信号のない十字路を直進。トンネル/橋の方向へは行かない。
</t>
    </r>
    <r>
      <rPr>
        <sz val="10"/>
        <color rgb="FFFF0000"/>
        <rFont val="ヒラギノ丸ゴ Pro W4"/>
        <family val="2"/>
        <charset val="128"/>
      </rPr>
      <t>通過交通に注意。横断が難しければ左折して潜竜峡トンネルを通っても可。</t>
    </r>
    <rPh sb="0" eb="2">
      <t>シンゴウ</t>
    </rPh>
    <rPh sb="5" eb="8">
      <t>ジュウジロ</t>
    </rPh>
    <rPh sb="9" eb="11">
      <t>チョクシン</t>
    </rPh>
    <rPh sb="17" eb="18">
      <t>ハシ</t>
    </rPh>
    <rPh sb="19" eb="21">
      <t>ホウコウ</t>
    </rPh>
    <rPh sb="23" eb="24">
      <t>イ</t>
    </rPh>
    <rPh sb="29" eb="31">
      <t>ツウカ</t>
    </rPh>
    <rPh sb="31" eb="33">
      <t>コウツウ</t>
    </rPh>
    <rPh sb="34" eb="36">
      <t>チュウイ</t>
    </rPh>
    <rPh sb="37" eb="39">
      <t xml:space="preserve">オウダンガムズカシケレバ </t>
    </rPh>
    <rPh sb="45" eb="47">
      <t xml:space="preserve">サセツシテ </t>
    </rPh>
    <rPh sb="49" eb="50">
      <t xml:space="preserve">センボウキョウ </t>
    </rPh>
    <rPh sb="50" eb="51">
      <t xml:space="preserve">リュウ </t>
    </rPh>
    <rPh sb="51" eb="52">
      <t xml:space="preserve">ホヅキョウ </t>
    </rPh>
    <rPh sb="57" eb="58">
      <t xml:space="preserve">トオッテモ </t>
    </rPh>
    <rPh sb="61" eb="62">
      <t xml:space="preserve">カ。 </t>
    </rPh>
    <phoneticPr fontId="11"/>
  </si>
  <si>
    <t>https://ridewithgps.com/routes/42931854</t>
    <phoneticPr fontId="11"/>
  </si>
  <si>
    <t>この色：2022年コースとの相違点</t>
    <rPh sb="2" eb="3">
      <t>イロ</t>
    </rPh>
    <rPh sb="8" eb="9">
      <t>ネン</t>
    </rPh>
    <rPh sb="14" eb="17">
      <t>ソウイテン</t>
    </rPh>
    <phoneticPr fontId="11"/>
  </si>
  <si>
    <t>直進</t>
    <phoneticPr fontId="11"/>
  </si>
  <si>
    <t>Y 「青梅市役所前」</t>
  </si>
  <si>
    <t>右↗</t>
    <rPh sb="0" eb="1">
      <t>ミギ</t>
    </rPh>
    <phoneticPr fontId="11"/>
  </si>
  <si>
    <t>コントロール１　ファミリーマート青梅成木街道店</t>
    <phoneticPr fontId="10"/>
  </si>
  <si>
    <t>06:00～06:30  標高7m</t>
    <phoneticPr fontId="11"/>
  </si>
  <si>
    <t>07:16～09:09 標高189m
レシート取得後直進</t>
    <rPh sb="12" eb="14">
      <t>ヒョウコウ</t>
    </rPh>
    <rPh sb="23" eb="26">
      <t>シュトクゴ</t>
    </rPh>
    <rPh sb="26" eb="28">
      <t>チョクシン</t>
    </rPh>
    <phoneticPr fontId="11"/>
  </si>
  <si>
    <t>T29</t>
    <phoneticPr fontId="11"/>
  </si>
  <si>
    <t>T28</t>
    <phoneticPr fontId="11"/>
  </si>
  <si>
    <t>一方通行（自転車を除く）へ逆侵入、前方注意</t>
    <rPh sb="0" eb="2">
      <t>イッポウ</t>
    </rPh>
    <rPh sb="2" eb="4">
      <t>ツウコウ</t>
    </rPh>
    <phoneticPr fontId="11"/>
  </si>
  <si>
    <t>Ｙ字路を右に行くと青梅市役所前の信号</t>
    <phoneticPr fontId="11"/>
  </si>
  <si>
    <t>この先、踏切注意</t>
    <phoneticPr fontId="11"/>
  </si>
  <si>
    <t>成木街道、ダンプ注意</t>
    <phoneticPr fontId="11"/>
  </si>
  <si>
    <t>T53</t>
    <phoneticPr fontId="11"/>
  </si>
  <si>
    <t>道なり。採石場までダンプ注意</t>
    <rPh sb="0" eb="1">
      <t>ミチ</t>
    </rPh>
    <phoneticPr fontId="11"/>
  </si>
  <si>
    <t>↖左</t>
    <rPh sb="1" eb="2">
      <t>ヒダリ</t>
    </rPh>
    <phoneticPr fontId="11"/>
  </si>
  <si>
    <t>T193</t>
    <phoneticPr fontId="11"/>
  </si>
  <si>
    <t>この先、新吹上TN、ライト点灯</t>
    <phoneticPr fontId="11"/>
  </si>
  <si>
    <t>右折</t>
    <phoneticPr fontId="11"/>
  </si>
  <si>
    <t>左折</t>
    <phoneticPr fontId="11"/>
  </si>
  <si>
    <t>看板「→名栗へ 3km」この先 松ノ木TN（▲325m）</t>
    <rPh sb="0" eb="2">
      <t>カンバン</t>
    </rPh>
    <rPh sb="4" eb="6">
      <t>ナグリ</t>
    </rPh>
    <rPh sb="14" eb="15">
      <t>サキ</t>
    </rPh>
    <rPh sb="16" eb="17">
      <t>マツ</t>
    </rPh>
    <rPh sb="18" eb="19">
      <t>キ</t>
    </rPh>
    <phoneticPr fontId="11"/>
  </si>
  <si>
    <t>ここから埼玉県</t>
    <rPh sb="4" eb="7">
      <t>サイタマケン</t>
    </rPh>
    <phoneticPr fontId="11"/>
  </si>
  <si>
    <t>K53</t>
    <phoneticPr fontId="11"/>
  </si>
  <si>
    <t>ここからしばらく定峰200と同じ</t>
    <rPh sb="8" eb="10">
      <t>サダミネ</t>
    </rPh>
    <rPh sb="14" eb="15">
      <t>オナ</t>
    </rPh>
    <phoneticPr fontId="11"/>
  </si>
  <si>
    <t>［秩父］道なり、この先、山伏峠</t>
    <phoneticPr fontId="11"/>
  </si>
  <si>
    <t>ここから先、定峰200とは異なる。西上州300と同じルート。</t>
    <rPh sb="13" eb="14">
      <t>コトナル。</t>
    </rPh>
    <rPh sb="24" eb="25">
      <t>オナジルート。</t>
    </rPh>
    <phoneticPr fontId="11"/>
  </si>
  <si>
    <t>ちょこっとだけ旧中山道</t>
    <rPh sb="7" eb="11">
      <t>キュウナカセンドウ</t>
    </rPh>
    <phoneticPr fontId="11"/>
  </si>
  <si>
    <t>この付近動物注意。鹿目撃情報多数。</t>
    <rPh sb="2" eb="4">
      <t>フキン</t>
    </rPh>
    <rPh sb="4" eb="6">
      <t>ドウブツ</t>
    </rPh>
    <rPh sb="6" eb="8">
      <t>チュウイ</t>
    </rPh>
    <rPh sb="9" eb="10">
      <t>シカ</t>
    </rPh>
    <rPh sb="10" eb="12">
      <t>モクゲキ</t>
    </rPh>
    <rPh sb="12" eb="14">
      <t>ジョウホウ</t>
    </rPh>
    <rPh sb="14" eb="16">
      <t>タスウ</t>
    </rPh>
    <phoneticPr fontId="11"/>
  </si>
  <si>
    <t>╋ 「本町」</t>
  </si>
  <si>
    <t>┳ 「上蒔田」</t>
  </si>
  <si>
    <t>┳ 「泉田」</t>
  </si>
  <si>
    <t>╋ 「上町」</t>
  </si>
  <si>
    <t>╋ 「一ノ宮」</t>
  </si>
  <si>
    <t>╋ 「小沢」</t>
    <rPh sb="3" eb="5">
      <t>オサワ</t>
    </rPh>
    <phoneticPr fontId="11"/>
  </si>
  <si>
    <t>╋ 「板鼻宿」</t>
    <rPh sb="3" eb="5">
      <t>イタハナ</t>
    </rPh>
    <rPh sb="5" eb="6">
      <t>ジュク</t>
    </rPh>
    <phoneticPr fontId="11"/>
  </si>
  <si>
    <t>╋ 「板鼻二丁目」</t>
    <rPh sb="3" eb="5">
      <t>イタハナ</t>
    </rPh>
    <rPh sb="5" eb="8">
      <t>ニチョウメ</t>
    </rPh>
    <phoneticPr fontId="11"/>
  </si>
  <si>
    <t>╋ 「元総社町東」</t>
    <rPh sb="3" eb="7">
      <t>モトソウジャマチ</t>
    </rPh>
    <rPh sb="7" eb="8">
      <t>ヒガシ</t>
    </rPh>
    <phoneticPr fontId="11"/>
  </si>
  <si>
    <t>╋ 「県庁南」</t>
    <rPh sb="3" eb="5">
      <t>ケンチョウ</t>
    </rPh>
    <rPh sb="5" eb="6">
      <t>ミナミ</t>
    </rPh>
    <phoneticPr fontId="11"/>
  </si>
  <si>
    <t>╋ 「大手町」</t>
    <rPh sb="3" eb="6">
      <t>オオテマチ</t>
    </rPh>
    <phoneticPr fontId="11"/>
  </si>
  <si>
    <t>╋ 「堀越町南」</t>
    <rPh sb="3" eb="6">
      <t>ホリコシマチ</t>
    </rPh>
    <rPh sb="6" eb="7">
      <t>ミナミ</t>
    </rPh>
    <phoneticPr fontId="11"/>
  </si>
  <si>
    <t>╋ 「愛宕神社」</t>
  </si>
  <si>
    <t>╋ 「相生町1」</t>
    <rPh sb="3" eb="6">
      <t>アイオイチョウ</t>
    </rPh>
    <phoneticPr fontId="11"/>
  </si>
  <si>
    <t>╋ 「通7」</t>
    <rPh sb="3" eb="4">
      <t>トオ</t>
    </rPh>
    <phoneticPr fontId="11"/>
  </si>
  <si>
    <t>変則3叉路 「織姫神社前」</t>
    <rPh sb="0" eb="2">
      <t>ヘンソク</t>
    </rPh>
    <rPh sb="3" eb="5">
      <t>サロ</t>
    </rPh>
    <rPh sb="7" eb="9">
      <t>オリヒメ</t>
    </rPh>
    <rPh sb="9" eb="11">
      <t>ジンジャ</t>
    </rPh>
    <rPh sb="11" eb="12">
      <t>マエ</t>
    </rPh>
    <phoneticPr fontId="11"/>
  </si>
  <si>
    <t>╋ 「芳町」</t>
    <rPh sb="3" eb="4">
      <t>ヨシ</t>
    </rPh>
    <rPh sb="4" eb="5">
      <t>マチ</t>
    </rPh>
    <phoneticPr fontId="11"/>
  </si>
  <si>
    <t>┳ 「千歳橋」</t>
    <rPh sb="3" eb="6">
      <t>チトセバシ</t>
    </rPh>
    <phoneticPr fontId="11"/>
  </si>
  <si>
    <t>┳ 「築地町」</t>
    <rPh sb="3" eb="6">
      <t>ツイジチョウ</t>
    </rPh>
    <phoneticPr fontId="11"/>
  </si>
  <si>
    <t>╋ 「市役所前」</t>
    <rPh sb="3" eb="6">
      <t>シヤクショ</t>
    </rPh>
    <rPh sb="6" eb="7">
      <t>マエ</t>
    </rPh>
    <phoneticPr fontId="11"/>
  </si>
  <si>
    <t>╋ 「JR鹿沼駅前」</t>
    <rPh sb="5" eb="7">
      <t>カヌマ</t>
    </rPh>
    <rPh sb="7" eb="9">
      <t>エキマエ</t>
    </rPh>
    <phoneticPr fontId="11"/>
  </si>
  <si>
    <t>╋ 「田野町」</t>
    <rPh sb="3" eb="6">
      <t>タノマチ</t>
    </rPh>
    <phoneticPr fontId="11"/>
  </si>
  <si>
    <t>╋ 「田野町東」</t>
    <rPh sb="3" eb="6">
      <t>タノマチ</t>
    </rPh>
    <rPh sb="6" eb="7">
      <t>ヒガシ</t>
    </rPh>
    <phoneticPr fontId="11"/>
  </si>
  <si>
    <t>╋ 「向河原」</t>
    <rPh sb="3" eb="6">
      <t>ムカイガワラ</t>
    </rPh>
    <phoneticPr fontId="11"/>
  </si>
  <si>
    <t>╋ 「押上小学校南」</t>
    <rPh sb="3" eb="5">
      <t>オシアゲ</t>
    </rPh>
    <rPh sb="5" eb="8">
      <t>ショウガッコウ</t>
    </rPh>
    <rPh sb="8" eb="9">
      <t>ミナミ</t>
    </rPh>
    <phoneticPr fontId="11"/>
  </si>
  <si>
    <t>╋ 「長久保」</t>
    <rPh sb="3" eb="6">
      <t>ナガクボ</t>
    </rPh>
    <phoneticPr fontId="11"/>
  </si>
  <si>
    <t>Y 「蒲須坂(南)」</t>
    <rPh sb="3" eb="4">
      <t>カマ</t>
    </rPh>
    <rPh sb="4" eb="6">
      <t>スザカ</t>
    </rPh>
    <rPh sb="7" eb="8">
      <t>ミナミ</t>
    </rPh>
    <phoneticPr fontId="11"/>
  </si>
  <si>
    <t>Y 「乙畑」</t>
    <rPh sb="3" eb="4">
      <t>オツ</t>
    </rPh>
    <rPh sb="4" eb="5">
      <t>バタケ</t>
    </rPh>
    <phoneticPr fontId="11"/>
  </si>
  <si>
    <t>╋ 「扇町」</t>
    <rPh sb="3" eb="5">
      <t>オウギマチ</t>
    </rPh>
    <phoneticPr fontId="11"/>
  </si>
  <si>
    <t>卜 「土屋」</t>
    <rPh sb="0" eb="1">
      <t>ボク</t>
    </rPh>
    <rPh sb="3" eb="5">
      <t>ツチヤ</t>
    </rPh>
    <phoneticPr fontId="11"/>
  </si>
  <si>
    <t>╋ 「一区町東」</t>
    <rPh sb="3" eb="4">
      <t>イチ</t>
    </rPh>
    <rPh sb="4" eb="5">
      <t>ク</t>
    </rPh>
    <rPh sb="5" eb="6">
      <t>マチ</t>
    </rPh>
    <rPh sb="6" eb="7">
      <t>ヒガシ</t>
    </rPh>
    <phoneticPr fontId="11"/>
  </si>
  <si>
    <t>╋ 「西那須野駅西口」</t>
    <rPh sb="3" eb="7">
      <t>ニシナスノ</t>
    </rPh>
    <rPh sb="7" eb="8">
      <t>エキ</t>
    </rPh>
    <rPh sb="8" eb="10">
      <t>ニシグチ</t>
    </rPh>
    <phoneticPr fontId="11"/>
  </si>
  <si>
    <t>┫ 「福渡」</t>
    <rPh sb="3" eb="5">
      <t>フクワタリ</t>
    </rPh>
    <phoneticPr fontId="11"/>
  </si>
  <si>
    <t>┳ 「上塩原」</t>
    <rPh sb="3" eb="6">
      <t>カミシオバラ</t>
    </rPh>
    <phoneticPr fontId="11"/>
  </si>
  <si>
    <t>┫ 「小原」</t>
    <rPh sb="3" eb="5">
      <t>オハラ</t>
    </rPh>
    <phoneticPr fontId="11"/>
  </si>
  <si>
    <t>Y 「高徳」</t>
    <rPh sb="3" eb="5">
      <t>コウトク</t>
    </rPh>
    <phoneticPr fontId="11"/>
  </si>
  <si>
    <t>┣ 「今市警察署北」</t>
    <rPh sb="3" eb="5">
      <t>イマイチ</t>
    </rPh>
    <rPh sb="5" eb="8">
      <t>ケイサツショ</t>
    </rPh>
    <rPh sb="8" eb="9">
      <t>キタ</t>
    </rPh>
    <phoneticPr fontId="11"/>
  </si>
  <si>
    <t>╋ 「細尾大谷橋」</t>
    <rPh sb="3" eb="5">
      <t>ホソオ</t>
    </rPh>
    <rPh sb="5" eb="8">
      <t>オオタニバシ</t>
    </rPh>
    <phoneticPr fontId="11"/>
  </si>
  <si>
    <t>╋ 「田元」</t>
    <rPh sb="3" eb="5">
      <t>タモト</t>
    </rPh>
    <phoneticPr fontId="11"/>
  </si>
  <si>
    <t>┳ 「遠下」</t>
    <rPh sb="3" eb="4">
      <t>トオ</t>
    </rPh>
    <rPh sb="4" eb="5">
      <t>シタ</t>
    </rPh>
    <phoneticPr fontId="11"/>
  </si>
  <si>
    <t>╋ 「上桐原」</t>
    <rPh sb="3" eb="6">
      <t>カミキリハラ</t>
    </rPh>
    <phoneticPr fontId="11"/>
  </si>
  <si>
    <t>Y 「大間々7」</t>
    <rPh sb="3" eb="6">
      <t>オオママ</t>
    </rPh>
    <phoneticPr fontId="11"/>
  </si>
  <si>
    <t>┫ 「小角田北」</t>
    <rPh sb="3" eb="4">
      <t>ショウ</t>
    </rPh>
    <rPh sb="4" eb="6">
      <t>カクダ</t>
    </rPh>
    <rPh sb="6" eb="7">
      <t>キタ</t>
    </rPh>
    <phoneticPr fontId="11"/>
  </si>
  <si>
    <t>╋ 「深谷警察入口」</t>
    <rPh sb="3" eb="5">
      <t>フカヤ</t>
    </rPh>
    <rPh sb="5" eb="7">
      <t>ケイサツ</t>
    </rPh>
    <rPh sb="7" eb="9">
      <t>イリグチ</t>
    </rPh>
    <phoneticPr fontId="11"/>
  </si>
  <si>
    <t>╋ 「城址公園入口」</t>
    <rPh sb="3" eb="5">
      <t>ジョウシ</t>
    </rPh>
    <rPh sb="5" eb="7">
      <t>コウエン</t>
    </rPh>
    <rPh sb="7" eb="9">
      <t>イリグチ</t>
    </rPh>
    <phoneticPr fontId="11"/>
  </si>
  <si>
    <t>┫ 「武川」</t>
    <rPh sb="3" eb="5">
      <t>タケカワ</t>
    </rPh>
    <phoneticPr fontId="11"/>
  </si>
  <si>
    <t>╋ 「能増」</t>
    <rPh sb="3" eb="5">
      <t>ノウマス</t>
    </rPh>
    <phoneticPr fontId="11"/>
  </si>
  <si>
    <t>╋ 「総合グラウンド入口」</t>
    <rPh sb="3" eb="5">
      <t>ソウゴウ</t>
    </rPh>
    <rPh sb="10" eb="12">
      <t>イリグチ</t>
    </rPh>
    <phoneticPr fontId="11"/>
  </si>
  <si>
    <t>╋ 「青山陸橋（西）」</t>
    <rPh sb="3" eb="5">
      <t>アオヤマ</t>
    </rPh>
    <rPh sb="5" eb="7">
      <t>リッキョウ</t>
    </rPh>
    <rPh sb="8" eb="9">
      <t>ニシ</t>
    </rPh>
    <phoneticPr fontId="11"/>
  </si>
  <si>
    <t>┳ 「栗原」</t>
    <rPh sb="3" eb="5">
      <t>クリハラ</t>
    </rPh>
    <phoneticPr fontId="11"/>
  </si>
  <si>
    <t>┫「神橋」</t>
    <rPh sb="2" eb="4">
      <t>シンキョウ</t>
    </rPh>
    <phoneticPr fontId="11"/>
  </si>
  <si>
    <t>╋ 「狛江高校」</t>
  </si>
  <si>
    <t>╋ 「田中橋」</t>
  </si>
  <si>
    <t>変則╋ 「調布南高校前」</t>
  </si>
  <si>
    <t>╋ 「多摩川原橋」</t>
  </si>
  <si>
    <t>╋ 「水防・防災ステーション角」</t>
  </si>
  <si>
    <t>╋ 「是政橋北」</t>
  </si>
  <si>
    <t>┳ 「郷土の森入口」</t>
  </si>
  <si>
    <t>╋ 「関戸橋北」</t>
  </si>
  <si>
    <t>╋ 「みのわ通り入口」</t>
  </si>
  <si>
    <t>╋ 「日野橋」</t>
  </si>
  <si>
    <t>╋ 「宮沢」</t>
  </si>
  <si>
    <t>╋ 「堂方上」</t>
  </si>
  <si>
    <t>╋ 「小荷田」</t>
  </si>
  <si>
    <t>Ｙ 「鍋ヶ谷戸」</t>
  </si>
  <si>
    <t>╋ 「小作坂下」</t>
  </si>
  <si>
    <t>╋ 「成木街道入口」</t>
  </si>
  <si>
    <t>╋ 「黒沢二丁目」</t>
  </si>
  <si>
    <t>Y 「成木八丁目」</t>
  </si>
  <si>
    <t>┳ 「正丸トンネル」</t>
  </si>
  <si>
    <t>╋ 「上野町」</t>
  </si>
  <si>
    <t>╋ 「五明」</t>
  </si>
  <si>
    <t>┣ 「飯能日高消防署」</t>
  </si>
  <si>
    <t>┫ 「中山」</t>
  </si>
  <si>
    <t>╋ 「東町」</t>
  </si>
  <si>
    <t>╋ 「広小路」</t>
  </si>
  <si>
    <t>╋ 「稲荷分署入口」</t>
  </si>
  <si>
    <t>╋ 「阿須」</t>
  </si>
  <si>
    <t>╋ 「南峰」</t>
  </si>
  <si>
    <t>┣ 「鍋ヶ谷戸」</t>
  </si>
  <si>
    <t>┣ 「郷土の森入口」</t>
  </si>
  <si>
    <t>┳ 「東和泉三丁目」</t>
  </si>
  <si>
    <t>┫ 「和泉多摩川地区センター北」</t>
  </si>
  <si>
    <t>那須拓陽高等学校。大山巌邸屋敷門のある角。</t>
    <rPh sb="0" eb="2">
      <t>ナス</t>
    </rPh>
    <rPh sb="2" eb="3">
      <t>タク</t>
    </rPh>
    <rPh sb="3" eb="4">
      <t>ヨウ</t>
    </rPh>
    <rPh sb="4" eb="6">
      <t>コウトウ</t>
    </rPh>
    <rPh sb="6" eb="8">
      <t>ガッコウ</t>
    </rPh>
    <rPh sb="9" eb="11">
      <t>オオヤマ</t>
    </rPh>
    <rPh sb="11" eb="12">
      <t>イワオ</t>
    </rPh>
    <rPh sb="12" eb="13">
      <t>テイ</t>
    </rPh>
    <rPh sb="13" eb="15">
      <t>ヤシキ</t>
    </rPh>
    <rPh sb="15" eb="16">
      <t>モン</t>
    </rPh>
    <rPh sb="19" eb="20">
      <t>カド</t>
    </rPh>
    <phoneticPr fontId="11"/>
  </si>
  <si>
    <t>もみじ通り</t>
    <rPh sb="3" eb="4">
      <t>ドオ</t>
    </rPh>
    <phoneticPr fontId="11"/>
  </si>
  <si>
    <t>踏切で東北本線を渡った次の信号。</t>
    <rPh sb="0" eb="2">
      <t>フミキリ</t>
    </rPh>
    <rPh sb="3" eb="5">
      <t>トウホク</t>
    </rPh>
    <rPh sb="5" eb="7">
      <t>ホンセン</t>
    </rPh>
    <rPh sb="8" eb="9">
      <t>ワタ</t>
    </rPh>
    <rPh sb="11" eb="12">
      <t>ツギ</t>
    </rPh>
    <rPh sb="13" eb="15">
      <t>シンゴウ</t>
    </rPh>
    <phoneticPr fontId="11"/>
  </si>
  <si>
    <t>公園内道路</t>
    <rPh sb="0" eb="3">
      <t>コウエンナイ</t>
    </rPh>
    <rPh sb="3" eb="5">
      <t>ドウロ</t>
    </rPh>
    <phoneticPr fontId="11"/>
  </si>
  <si>
    <t>兵庫島公園（ゴール受付）</t>
    <phoneticPr fontId="11"/>
  </si>
  <si>
    <r>
      <t>リタイア（DNF)する場合は、必ずブルベカードに記載されている主催者まで電話連絡すること。
夜間などにおいて、帰宅に支障の無い場合にはメールへの連絡でもかまいません。</t>
    </r>
    <r>
      <rPr>
        <sz val="10"/>
        <color rgb="FFFF0000"/>
        <rFont val="ヒラギノ丸ゴ Pro W4"/>
        <family val="2"/>
        <charset val="128"/>
      </rPr>
      <t>（事故の場合には必ず電話連絡すること）</t>
    </r>
    <r>
      <rPr>
        <sz val="10"/>
        <rFont val="ヒラギノ丸ゴ Pro W4"/>
        <family val="2"/>
        <charset val="128"/>
      </rPr>
      <t xml:space="preserve">
連絡は</t>
    </r>
    <r>
      <rPr>
        <sz val="10"/>
        <color rgb="FFFF0000"/>
        <rFont val="ヒラギノ丸ゴ Pro W4"/>
        <family val="2"/>
        <charset val="128"/>
      </rPr>
      <t>意志決定後即。帰宅後の連絡はNG。</t>
    </r>
    <r>
      <rPr>
        <sz val="10"/>
        <rFont val="ヒラギノ丸ゴ Pro W4"/>
        <family val="2"/>
        <charset val="128"/>
      </rPr>
      <t>連絡無しにゴール受付をせずに帰られると、確認が取れるまでスタッフが撤収することができず運営に支障をきたします。
次回以降の参加をお断りします。</t>
    </r>
    <rPh sb="46" eb="48">
      <t>ヤカン</t>
    </rPh>
    <rPh sb="55" eb="57">
      <t>キタク</t>
    </rPh>
    <rPh sb="58" eb="60">
      <t>シショウ</t>
    </rPh>
    <rPh sb="61" eb="62">
      <t>ナ</t>
    </rPh>
    <rPh sb="63" eb="65">
      <t>バアイ</t>
    </rPh>
    <rPh sb="72" eb="74">
      <t>レンラク</t>
    </rPh>
    <rPh sb="84" eb="86">
      <t>ジコ</t>
    </rPh>
    <rPh sb="87" eb="89">
      <t>バアイ</t>
    </rPh>
    <rPh sb="91" eb="92">
      <t>カナラ</t>
    </rPh>
    <rPh sb="93" eb="95">
      <t>デンワ</t>
    </rPh>
    <rPh sb="95" eb="97">
      <t>レンラク</t>
    </rPh>
    <rPh sb="103" eb="105">
      <t>レンラク</t>
    </rPh>
    <rPh sb="106" eb="108">
      <t>イシ</t>
    </rPh>
    <rPh sb="108" eb="111">
      <t>ケッテイゴ</t>
    </rPh>
    <rPh sb="111" eb="112">
      <t>ソク</t>
    </rPh>
    <rPh sb="113" eb="116">
      <t>キタクゴ</t>
    </rPh>
    <rPh sb="117" eb="119">
      <t>レンラク</t>
    </rPh>
    <phoneticPr fontId="11"/>
  </si>
  <si>
    <t>各PCのオープン・クローズ時刻は、6時スタートを基準に書いています。
当日、ウェーブスタートで各自のスタート見なし時間は変わりますので、ご注意下さい。</t>
    <phoneticPr fontId="11"/>
  </si>
  <si>
    <r>
      <t>コントロールには</t>
    </r>
    <r>
      <rPr>
        <sz val="10"/>
        <color rgb="FFFF0000"/>
        <rFont val="ヒラギノ丸ゴ Pro W4"/>
        <family val="2"/>
        <charset val="128"/>
      </rPr>
      <t>時間制限のあるもの（黄色）と無いもの（オレンジ）があります</t>
    </r>
    <r>
      <rPr>
        <sz val="10"/>
        <rFont val="ヒラギノ丸ゴ Pro W4"/>
        <family val="2"/>
        <charset val="128"/>
      </rPr>
      <t>。時間制限のないコントロールは今回クイズポイントとなっています。
クイズのお題は当日発表します。</t>
    </r>
    <rPh sb="8" eb="10">
      <t>ジカン</t>
    </rPh>
    <rPh sb="10" eb="12">
      <t>セイゲン</t>
    </rPh>
    <rPh sb="18" eb="20">
      <t>キイロ</t>
    </rPh>
    <rPh sb="22" eb="23">
      <t>ナ</t>
    </rPh>
    <rPh sb="38" eb="40">
      <t>ジカン</t>
    </rPh>
    <rPh sb="40" eb="42">
      <t>セイゲン</t>
    </rPh>
    <rPh sb="52" eb="54">
      <t>コンカイ</t>
    </rPh>
    <rPh sb="75" eb="76">
      <t>ダイ</t>
    </rPh>
    <rPh sb="77" eb="79">
      <t>トウジツ</t>
    </rPh>
    <rPh sb="79" eb="81">
      <t>ハッピョウ</t>
    </rPh>
    <phoneticPr fontId="11"/>
  </si>
  <si>
    <r>
      <rPr>
        <b/>
        <sz val="10"/>
        <color rgb="FF003FCC"/>
        <rFont val="ヒラギノ丸ゴ Pro W4"/>
        <family val="2"/>
        <charset val="128"/>
      </rPr>
      <t>08:48～12:20</t>
    </r>
    <r>
      <rPr>
        <b/>
        <sz val="10"/>
        <rFont val="ヒラギノ丸ゴ Pro W4"/>
        <family val="2"/>
        <charset val="128"/>
      </rPr>
      <t xml:space="preserve"> 標高237m
レシート取得後直進</t>
    </r>
    <rPh sb="23" eb="26">
      <t>シュトクゴ</t>
    </rPh>
    <rPh sb="26" eb="28">
      <t>チョクシン</t>
    </rPh>
    <phoneticPr fontId="11"/>
  </si>
  <si>
    <r>
      <t>クイズポイント、時刻不問（参考Close</t>
    </r>
    <r>
      <rPr>
        <b/>
        <sz val="10"/>
        <color rgb="FF003FCC"/>
        <rFont val="ヒラギノ丸ゴ Pro W4"/>
        <family val="2"/>
        <charset val="128"/>
      </rPr>
      <t>16:00</t>
    </r>
    <r>
      <rPr>
        <b/>
        <sz val="10"/>
        <rFont val="ヒラギノ丸ゴ Pro W4"/>
        <family val="2"/>
        <charset val="128"/>
      </rPr>
      <t>） 標高338m
可能な限り売店またはレストランで買い物をするようにしてください（レシート提出不要）。
ブルベカードに回答記入後、直進。</t>
    </r>
    <rPh sb="34" eb="36">
      <t>カノウ</t>
    </rPh>
    <rPh sb="37" eb="38">
      <t>カギ</t>
    </rPh>
    <rPh sb="50" eb="51">
      <t>カ</t>
    </rPh>
    <rPh sb="52" eb="53">
      <t>モノ</t>
    </rPh>
    <rPh sb="70" eb="72">
      <t>テイシュツ</t>
    </rPh>
    <rPh sb="72" eb="74">
      <t>フヨウ</t>
    </rPh>
    <rPh sb="90" eb="92">
      <t>チョクシン</t>
    </rPh>
    <phoneticPr fontId="11"/>
  </si>
  <si>
    <r>
      <rPr>
        <b/>
        <sz val="10"/>
        <color rgb="FF003FCC"/>
        <rFont val="ヒラギノ丸ゴ Pro W4"/>
        <family val="2"/>
        <charset val="128"/>
      </rPr>
      <t>12:23～20:24</t>
    </r>
    <r>
      <rPr>
        <b/>
        <sz val="10"/>
        <rFont val="ヒラギノ丸ゴ Pro W4"/>
        <family val="2"/>
        <charset val="128"/>
      </rPr>
      <t xml:space="preserve"> 標高158m
交差点第1象限。交差点を2段階右折して入ってください。
店舗の交差点角は段差あり注意。
レシート取得後直進（東進）</t>
    </r>
    <rPh sb="19" eb="22">
      <t>コウサテン</t>
    </rPh>
    <rPh sb="22" eb="23">
      <t>ダイ</t>
    </rPh>
    <rPh sb="24" eb="26">
      <t>ショウゲン</t>
    </rPh>
    <rPh sb="27" eb="30">
      <t>コウサテン</t>
    </rPh>
    <rPh sb="32" eb="34">
      <t>ダンカイ</t>
    </rPh>
    <rPh sb="34" eb="36">
      <t>ウセツ</t>
    </rPh>
    <rPh sb="38" eb="39">
      <t>ハイ</t>
    </rPh>
    <rPh sb="47" eb="49">
      <t>テンポ</t>
    </rPh>
    <rPh sb="50" eb="53">
      <t>コウサテン</t>
    </rPh>
    <rPh sb="53" eb="54">
      <t>カド</t>
    </rPh>
    <rPh sb="55" eb="57">
      <t>ダンサ</t>
    </rPh>
    <rPh sb="59" eb="61">
      <t>チュウイ</t>
    </rPh>
    <rPh sb="67" eb="70">
      <t>シュトクゴ</t>
    </rPh>
    <rPh sb="70" eb="72">
      <t>チョクシン</t>
    </rPh>
    <rPh sb="73" eb="75">
      <t>トウシン</t>
    </rPh>
    <phoneticPr fontId="11"/>
  </si>
  <si>
    <r>
      <rPr>
        <b/>
        <sz val="10"/>
        <color rgb="FF003FCC"/>
        <rFont val="ヒラギノ丸ゴ Pro W4"/>
        <family val="2"/>
        <charset val="128"/>
      </rPr>
      <t>14:42～01:20</t>
    </r>
    <r>
      <rPr>
        <b/>
        <sz val="10"/>
        <rFont val="ヒラギノ丸ゴ Pro W4"/>
        <family val="2"/>
        <charset val="128"/>
      </rPr>
      <t xml:space="preserve"> 標高162m
田野町交差点第2象限。
レシート取得後直進（東進）</t>
    </r>
    <rPh sb="19" eb="22">
      <t>タノチョウ</t>
    </rPh>
    <rPh sb="22" eb="25">
      <t>コウサテン</t>
    </rPh>
    <rPh sb="25" eb="26">
      <t>ダイ</t>
    </rPh>
    <rPh sb="27" eb="29">
      <t>ショウゲン</t>
    </rPh>
    <rPh sb="35" eb="38">
      <t>シュトクゴ</t>
    </rPh>
    <rPh sb="38" eb="40">
      <t>チョクシン</t>
    </rPh>
    <rPh sb="41" eb="43">
      <t>トウシン</t>
    </rPh>
    <phoneticPr fontId="11"/>
  </si>
  <si>
    <r>
      <t>クイズポイント、制限時間不問（参考Close</t>
    </r>
    <r>
      <rPr>
        <b/>
        <sz val="10"/>
        <color rgb="FF003FCC"/>
        <rFont val="ヒラギノ丸ゴ Pro W4"/>
        <family val="2"/>
        <charset val="128"/>
      </rPr>
      <t>04:24</t>
    </r>
    <r>
      <rPr>
        <b/>
        <sz val="10"/>
        <rFont val="ヒラギノ丸ゴ Pro W4"/>
        <family val="2"/>
        <charset val="128"/>
      </rPr>
      <t>）。標高242m
ロータリーに対象物あり。ブルベカードに回答記入後、左折（駅に向かって背中方向）</t>
    </r>
    <rPh sb="8" eb="10">
      <t>セイゲン</t>
    </rPh>
    <rPh sb="10" eb="12">
      <t>ジカン</t>
    </rPh>
    <rPh sb="12" eb="14">
      <t>フモン</t>
    </rPh>
    <rPh sb="29" eb="31">
      <t>ヒョウコウ</t>
    </rPh>
    <rPh sb="42" eb="45">
      <t>タイショウブツ</t>
    </rPh>
    <rPh sb="55" eb="57">
      <t>カイトウ</t>
    </rPh>
    <rPh sb="57" eb="59">
      <t>キニュウ</t>
    </rPh>
    <rPh sb="59" eb="60">
      <t>ゴ</t>
    </rPh>
    <rPh sb="61" eb="63">
      <t>サセツ</t>
    </rPh>
    <rPh sb="64" eb="65">
      <t>エキ</t>
    </rPh>
    <rPh sb="66" eb="67">
      <t>ム</t>
    </rPh>
    <rPh sb="70" eb="72">
      <t>セナカ</t>
    </rPh>
    <rPh sb="72" eb="74">
      <t>ホウコウ</t>
    </rPh>
    <phoneticPr fontId="11"/>
  </si>
  <si>
    <r>
      <rPr>
        <b/>
        <sz val="10"/>
        <color rgb="FFFF0000"/>
        <rFont val="ヒラギノ丸ゴ Pro W4"/>
        <family val="2"/>
        <charset val="128"/>
      </rPr>
      <t>#113の交差点直後。標識等無く分かりづらい。</t>
    </r>
    <r>
      <rPr>
        <b/>
        <sz val="10"/>
        <rFont val="ヒラギノ丸ゴ Pro W4"/>
        <family val="2"/>
        <charset val="128"/>
      </rPr>
      <t xml:space="preserve">
クイズポイント、通過時刻不問（参考Close</t>
    </r>
    <r>
      <rPr>
        <b/>
        <sz val="10"/>
        <color rgb="FF003FCC"/>
        <rFont val="ヒラギノ丸ゴ Pro W4"/>
        <family val="2"/>
        <charset val="128"/>
      </rPr>
      <t>06:36</t>
    </r>
    <r>
      <rPr>
        <b/>
        <sz val="10"/>
        <rFont val="ヒラギノ丸ゴ Pro W4"/>
        <family val="2"/>
        <charset val="128"/>
      </rPr>
      <t>）。 
標高694m ブルベカードに回答記入後、R121に復帰し南下。</t>
    </r>
    <rPh sb="5" eb="8">
      <t>コウサテン</t>
    </rPh>
    <rPh sb="8" eb="10">
      <t>チョクゴ</t>
    </rPh>
    <rPh sb="11" eb="13">
      <t>ヒョウシキ</t>
    </rPh>
    <rPh sb="13" eb="14">
      <t>トウ</t>
    </rPh>
    <rPh sb="14" eb="15">
      <t>ナ</t>
    </rPh>
    <rPh sb="16" eb="17">
      <t>ワ</t>
    </rPh>
    <rPh sb="32" eb="34">
      <t>ツウカ</t>
    </rPh>
    <rPh sb="34" eb="36">
      <t>ジコク</t>
    </rPh>
    <rPh sb="36" eb="38">
      <t>フモン</t>
    </rPh>
    <rPh sb="80" eb="82">
      <t>フッキ</t>
    </rPh>
    <rPh sb="83" eb="85">
      <t>ナンカ</t>
    </rPh>
    <phoneticPr fontId="11"/>
  </si>
  <si>
    <r>
      <rPr>
        <b/>
        <sz val="10"/>
        <color rgb="FFFF0000"/>
        <rFont val="ヒラギノ丸ゴ Pro W4"/>
        <family val="2"/>
        <charset val="128"/>
      </rPr>
      <t>日光物産商会</t>
    </r>
    <r>
      <rPr>
        <b/>
        <sz val="10"/>
        <rFont val="ヒラギノ丸ゴ Pro W4"/>
        <family val="2"/>
        <charset val="128"/>
      </rPr>
      <t>がコントロール。
クイズポイント、通過時刻不問（参考Close</t>
    </r>
    <r>
      <rPr>
        <b/>
        <sz val="10"/>
        <color rgb="FF003FCC"/>
        <rFont val="ヒラギノ丸ゴ Pro W4"/>
        <family val="2"/>
        <charset val="128"/>
      </rPr>
      <t>10:00</t>
    </r>
    <r>
      <rPr>
        <b/>
        <sz val="10"/>
        <rFont val="ヒラギノ丸ゴ Pro W4"/>
        <family val="2"/>
        <charset val="128"/>
      </rPr>
      <t>）。標高627m
ブルベカードに回答記入後、折返し。
神橋交差点からR120に復帰。</t>
    </r>
    <rPh sb="0" eb="2">
      <t>ニッコウ</t>
    </rPh>
    <rPh sb="2" eb="4">
      <t>ブッサン</t>
    </rPh>
    <rPh sb="4" eb="6">
      <t>ショウカイ</t>
    </rPh>
    <rPh sb="23" eb="25">
      <t>ツウカ</t>
    </rPh>
    <rPh sb="25" eb="27">
      <t>ジコク</t>
    </rPh>
    <rPh sb="27" eb="29">
      <t>フモン</t>
    </rPh>
    <rPh sb="30" eb="32">
      <t>サンコウ</t>
    </rPh>
    <rPh sb="64" eb="66">
      <t>オリカエ</t>
    </rPh>
    <rPh sb="69" eb="71">
      <t>シンキョウ</t>
    </rPh>
    <rPh sb="71" eb="74">
      <t>コウサテン</t>
    </rPh>
    <rPh sb="81" eb="83">
      <t>フッキ</t>
    </rPh>
    <phoneticPr fontId="11"/>
  </si>
  <si>
    <r>
      <t>登りトンネル。2.7kmで60m↑。さらに</t>
    </r>
    <r>
      <rPr>
        <sz val="10"/>
        <color rgb="FFFF0000"/>
        <rFont val="ヒラギノ丸ゴ Pro W4"/>
        <family val="2"/>
        <charset val="128"/>
      </rPr>
      <t>路肩狭い。通行注意</t>
    </r>
    <r>
      <rPr>
        <sz val="10"/>
        <rFont val="ヒラギノ丸ゴ Pro W4"/>
        <family val="2"/>
        <charset val="128"/>
      </rPr>
      <t>。
細尾大谷橋直後の「細尾町」交差点より細尾峠を通行も可。</t>
    </r>
    <rPh sb="0" eb="1">
      <t>ノボ</t>
    </rPh>
    <rPh sb="21" eb="23">
      <t>ロカタ</t>
    </rPh>
    <rPh sb="23" eb="24">
      <t>セマ</t>
    </rPh>
    <rPh sb="26" eb="28">
      <t>ツウコウ</t>
    </rPh>
    <rPh sb="28" eb="30">
      <t>チュウイ</t>
    </rPh>
    <rPh sb="32" eb="34">
      <t>ホソオ</t>
    </rPh>
    <rPh sb="34" eb="37">
      <t>オオタニバシ</t>
    </rPh>
    <rPh sb="37" eb="39">
      <t>チョクゴ</t>
    </rPh>
    <rPh sb="41" eb="44">
      <t>ホソオマチ</t>
    </rPh>
    <rPh sb="45" eb="48">
      <t>コウサテン</t>
    </rPh>
    <rPh sb="50" eb="53">
      <t>ホソオトウゲ</t>
    </rPh>
    <rPh sb="54" eb="56">
      <t>ツウコウ</t>
    </rPh>
    <rPh sb="57" eb="58">
      <t>カ</t>
    </rPh>
    <phoneticPr fontId="11"/>
  </si>
  <si>
    <r>
      <rPr>
        <b/>
        <sz val="10"/>
        <color rgb="FF003FCC"/>
        <rFont val="ヒラギノ丸ゴ Pro W4"/>
        <family val="2"/>
        <charset val="128"/>
      </rPr>
      <t>20:46～13:56</t>
    </r>
    <r>
      <rPr>
        <b/>
        <sz val="10"/>
        <rFont val="ヒラギノ丸ゴ Pro W4"/>
        <family val="2"/>
        <charset val="128"/>
      </rPr>
      <t xml:space="preserve"> 標高158m
コントロール4と同じ店舗。
店舗の交差点角は段差あり注意。
レシート取得後直進（南下）</t>
    </r>
    <rPh sb="27" eb="28">
      <t>オナ</t>
    </rPh>
    <rPh sb="29" eb="31">
      <t>テンポ</t>
    </rPh>
    <rPh sb="53" eb="56">
      <t>シュトクゴ</t>
    </rPh>
    <rPh sb="56" eb="58">
      <t>チョクシン</t>
    </rPh>
    <rPh sb="59" eb="61">
      <t>ナンカ</t>
    </rPh>
    <phoneticPr fontId="11"/>
  </si>
  <si>
    <r>
      <rPr>
        <b/>
        <sz val="10"/>
        <color rgb="FF003FCC"/>
        <rFont val="ヒラギノ丸ゴ Pro W4"/>
        <family val="2"/>
        <charset val="128"/>
      </rPr>
      <t>23:26～19:16</t>
    </r>
    <r>
      <rPr>
        <b/>
        <sz val="10"/>
        <rFont val="ヒラギノ丸ゴ Pro W4"/>
        <family val="2"/>
        <charset val="128"/>
      </rPr>
      <t xml:space="preserve"> 標高158m
レシート取得後直進</t>
    </r>
    <rPh sb="23" eb="26">
      <t>シュトクゴ</t>
    </rPh>
    <rPh sb="26" eb="28">
      <t>チョクシン</t>
    </rPh>
    <phoneticPr fontId="11"/>
  </si>
  <si>
    <r>
      <t>00:48～22:00 スタートと同じ場所です。
おつかれさまでした。
ブルベカードは完成（</t>
    </r>
    <r>
      <rPr>
        <b/>
        <sz val="10"/>
        <color rgb="FFFF0000"/>
        <rFont val="ヒラギノ丸ゴ Pro W4"/>
        <family val="2"/>
        <charset val="128"/>
      </rPr>
      <t>通過タイム・クイズの答え・完走タイム・完走サイン・メダルの有無を記入</t>
    </r>
    <r>
      <rPr>
        <b/>
        <sz val="10"/>
        <color rgb="FF003FCC"/>
        <rFont val="ヒラギノ丸ゴ Pro W4"/>
        <family val="2"/>
        <charset val="128"/>
      </rPr>
      <t>）させてから提出すること。
ゴール受付は16:00ごろより開設予定。それ以前にゴールした場合は証跡としてゴール地点の写真を撮影。</t>
    </r>
    <rPh sb="17" eb="18">
      <t>オナ</t>
    </rPh>
    <rPh sb="19" eb="21">
      <t>バショ</t>
    </rPh>
    <rPh sb="44" eb="46">
      <t>カンセイ</t>
    </rPh>
    <rPh sb="47" eb="49">
      <t>ツウカ</t>
    </rPh>
    <rPh sb="57" eb="58">
      <t>コタ</t>
    </rPh>
    <rPh sb="60" eb="62">
      <t>カンソウ</t>
    </rPh>
    <rPh sb="66" eb="68">
      <t>カンソウ</t>
    </rPh>
    <rPh sb="76" eb="78">
      <t>ウム</t>
    </rPh>
    <rPh sb="79" eb="81">
      <t>キニュウ</t>
    </rPh>
    <rPh sb="87" eb="89">
      <t>テイシュツ</t>
    </rPh>
    <rPh sb="99" eb="101">
      <t>ウケツケ</t>
    </rPh>
    <rPh sb="111" eb="113">
      <t>カイセツ</t>
    </rPh>
    <rPh sb="113" eb="115">
      <t>ヨテイ</t>
    </rPh>
    <rPh sb="118" eb="120">
      <t>イゼン</t>
    </rPh>
    <rPh sb="126" eb="128">
      <t>バアイ</t>
    </rPh>
    <rPh sb="129" eb="131">
      <t>ショウセキ</t>
    </rPh>
    <rPh sb="137" eb="139">
      <t>チテン</t>
    </rPh>
    <rPh sb="140" eb="142">
      <t>シャシン</t>
    </rPh>
    <rPh sb="143" eb="145">
      <t>サツエイ</t>
    </rPh>
    <phoneticPr fontId="11"/>
  </si>
  <si>
    <t>2023年 BRM603たまがわ600km鬼怒川</t>
    <rPh sb="21" eb="24">
      <t>キヌガワ</t>
    </rPh>
    <phoneticPr fontId="10"/>
  </si>
  <si>
    <t>┳　止まれ</t>
    <phoneticPr fontId="11"/>
  </si>
  <si>
    <t>┃　小沢トンネル入口（▲344m）</t>
    <phoneticPr fontId="11"/>
  </si>
  <si>
    <t>╋　S</t>
    <phoneticPr fontId="11"/>
  </si>
  <si>
    <t>╋ 久地陸閘（公園入口）</t>
    <phoneticPr fontId="11"/>
  </si>
  <si>
    <t>以下、正規ルート。（迂回ルートはページ末に）</t>
    <rPh sb="0" eb="2">
      <t>イカ</t>
    </rPh>
    <rPh sb="3" eb="5">
      <t>セイキ</t>
    </rPh>
    <rPh sb="10" eb="12">
      <t>ウカイ</t>
    </rPh>
    <rPh sb="19" eb="20">
      <t>マツ</t>
    </rPh>
    <phoneticPr fontId="11"/>
  </si>
  <si>
    <t>（迂回ルートの場合コントロール3から正規ルート復帰。）</t>
    <rPh sb="1" eb="3">
      <t>ウカイ</t>
    </rPh>
    <rPh sb="7" eb="9">
      <t>バアイ</t>
    </rPh>
    <rPh sb="18" eb="20">
      <t>セイキ</t>
    </rPh>
    <rPh sb="23" eb="25">
      <t>フッキ</t>
    </rPh>
    <phoneticPr fontId="11"/>
  </si>
  <si>
    <t>31b</t>
    <phoneticPr fontId="11"/>
  </si>
  <si>
    <t>T194</t>
    <phoneticPr fontId="11"/>
  </si>
  <si>
    <t>小曽木街道</t>
    <rPh sb="0" eb="1">
      <t>オ</t>
    </rPh>
    <rPh sb="1" eb="2">
      <t>ソ</t>
    </rPh>
    <rPh sb="2" eb="3">
      <t>ギ</t>
    </rPh>
    <rPh sb="3" eb="5">
      <t>カイドウ</t>
    </rPh>
    <phoneticPr fontId="11"/>
  </si>
  <si>
    <t>K28</t>
  </si>
  <si>
    <t>この先下ってから新しい道、「図書館西」まで道なり直進</t>
  </si>
  <si>
    <t>╋　「図書館西」</t>
  </si>
  <si>
    <t>┳　「中山（西）」</t>
  </si>
  <si>
    <t>╋　「台」</t>
  </si>
  <si>
    <t>┳　「鹿台橋」</t>
  </si>
  <si>
    <t>K15</t>
  </si>
  <si>
    <t>┫　「高麗本郷」</t>
  </si>
  <si>
    <t>╋　「北平沢運動場」</t>
  </si>
  <si>
    <t>╋　「五明」</t>
  </si>
  <si>
    <t>╋　「青山陸橋（西）」</t>
  </si>
  <si>
    <t>K11</t>
  </si>
  <si>
    <t>╋　「総合グラウンド入口」</t>
  </si>
  <si>
    <t>K184</t>
  </si>
  <si>
    <t>╋　「能増」</t>
  </si>
  <si>
    <t>K296</t>
  </si>
  <si>
    <t>╋　「今市地蔵前」</t>
  </si>
  <si>
    <t>╋　「北柏田」</t>
  </si>
  <si>
    <t>そのままバイパスを直進。</t>
    <phoneticPr fontId="11"/>
  </si>
  <si>
    <t>カワセミ街道。高麗神社通過</t>
    <rPh sb="4" eb="6">
      <t>カイドウ</t>
    </rPh>
    <phoneticPr fontId="11"/>
  </si>
  <si>
    <t>右角 ファミリーマート</t>
    <rPh sb="0" eb="1">
      <t>ミギ</t>
    </rPh>
    <rPh sb="1" eb="2">
      <t>カド</t>
    </rPh>
    <phoneticPr fontId="11"/>
  </si>
  <si>
    <t>┣ 　Ｓ</t>
  </si>
  <si>
    <t>K175</t>
  </si>
  <si>
    <t>花園郵便局角　変則五差路</t>
  </si>
  <si>
    <t>小前田駅前</t>
  </si>
  <si>
    <t>╋　「天神橋」</t>
  </si>
  <si>
    <t>右奥セブンイレブン</t>
  </si>
  <si>
    <t>╋　「小林」</t>
  </si>
  <si>
    <t>┳　「上大塚西」</t>
  </si>
  <si>
    <t>R254</t>
    <phoneticPr fontId="11"/>
  </si>
  <si>
    <t>K172</t>
    <phoneticPr fontId="11"/>
  </si>
  <si>
    <t>セブンイレブン下仁田町下仁田店のあと、踏切の直前。
上信電鉄沿いに進む</t>
    <rPh sb="7" eb="11">
      <t>シモニタチョウ</t>
    </rPh>
    <rPh sb="11" eb="14">
      <t>シモニタ</t>
    </rPh>
    <rPh sb="14" eb="15">
      <t>テン</t>
    </rPh>
    <rPh sb="19" eb="21">
      <t>フミキリ</t>
    </rPh>
    <rPh sb="22" eb="24">
      <t>チョクゼン</t>
    </rPh>
    <rPh sb="26" eb="28">
      <t>ジョウシン</t>
    </rPh>
    <rPh sb="28" eb="30">
      <t>デンテツ</t>
    </rPh>
    <rPh sb="30" eb="31">
      <t>ゾ</t>
    </rPh>
    <rPh sb="33" eb="34">
      <t>スス</t>
    </rPh>
    <phoneticPr fontId="11"/>
  </si>
  <si>
    <t>ここからコントロール3まで往復。往路復路同じ。</t>
    <rPh sb="13" eb="15">
      <t>オウフク</t>
    </rPh>
    <rPh sb="16" eb="18">
      <t>オウロ</t>
    </rPh>
    <rPh sb="18" eb="20">
      <t>フクロ</t>
    </rPh>
    <rPh sb="20" eb="21">
      <t>オナ</t>
    </rPh>
    <phoneticPr fontId="11"/>
  </si>
  <si>
    <t>K45</t>
    <phoneticPr fontId="11"/>
  </si>
  <si>
    <t>[秩父]</t>
    <phoneticPr fontId="11"/>
  </si>
  <si>
    <t>[青倉 南牧村]</t>
    <rPh sb="1" eb="3">
      <t>アオクラ</t>
    </rPh>
    <rPh sb="4" eb="7">
      <t>ミナミマキムラ</t>
    </rPh>
    <phoneticPr fontId="11"/>
  </si>
  <si>
    <t>橋渡った直後。[上野 南牧]</t>
    <rPh sb="0" eb="1">
      <t>ハシ</t>
    </rPh>
    <rPh sb="1" eb="2">
      <t>ワタ</t>
    </rPh>
    <rPh sb="4" eb="6">
      <t>チョクゴ</t>
    </rPh>
    <rPh sb="8" eb="10">
      <t>ウエノ</t>
    </rPh>
    <rPh sb="11" eb="13">
      <t>ナンモク</t>
    </rPh>
    <phoneticPr fontId="11"/>
  </si>
  <si>
    <t>32b</t>
    <phoneticPr fontId="11"/>
  </si>
  <si>
    <t>33b</t>
    <phoneticPr fontId="11"/>
  </si>
  <si>
    <t>34b</t>
  </si>
  <si>
    <t>35b</t>
  </si>
  <si>
    <t>36b</t>
  </si>
  <si>
    <t>37b</t>
  </si>
  <si>
    <t>38b</t>
  </si>
  <si>
    <t>39b</t>
  </si>
  <si>
    <t>40b</t>
  </si>
  <si>
    <t>41b</t>
  </si>
  <si>
    <t>42b</t>
  </si>
  <si>
    <t>43b</t>
  </si>
  <si>
    <t>44b</t>
  </si>
  <si>
    <t>45b</t>
  </si>
  <si>
    <t>46b</t>
  </si>
  <si>
    <t>47b</t>
  </si>
  <si>
    <t>48b</t>
  </si>
  <si>
    <t>49b</t>
  </si>
  <si>
    <t>50b</t>
  </si>
  <si>
    <t>51b</t>
  </si>
  <si>
    <t>52b</t>
  </si>
  <si>
    <t>53b</t>
  </si>
  <si>
    <t>54b</t>
  </si>
  <si>
    <t>55b</t>
  </si>
  <si>
    <t>56b</t>
  </si>
  <si>
    <t>（コントロール3から正規ルート復帰。迂回ルートの場合コントロール2はありません。正規ルートとの差違-0.5km。制限時刻に差分はありません）</t>
    <rPh sb="10" eb="12">
      <t>セイキ</t>
    </rPh>
    <rPh sb="15" eb="17">
      <t>フッキ</t>
    </rPh>
    <rPh sb="18" eb="20">
      <t>ウカイ</t>
    </rPh>
    <rPh sb="24" eb="26">
      <t>バアイ</t>
    </rPh>
    <rPh sb="40" eb="42">
      <t>セイキ</t>
    </rPh>
    <rPh sb="47" eb="49">
      <t>サイ</t>
    </rPh>
    <rPh sb="56" eb="58">
      <t>セイゲン</t>
    </rPh>
    <rPh sb="58" eb="60">
      <t>ジコク</t>
    </rPh>
    <rPh sb="61" eb="63">
      <t>サブン</t>
    </rPh>
    <phoneticPr fontId="11"/>
  </si>
  <si>
    <t>右側</t>
    <rPh sb="0" eb="1">
      <t>ミギ</t>
    </rPh>
    <phoneticPr fontId="11"/>
  </si>
  <si>
    <r>
      <t>クイズポイント、時刻不問（参考Close</t>
    </r>
    <r>
      <rPr>
        <b/>
        <sz val="10"/>
        <color rgb="FF003FCC"/>
        <rFont val="ヒラギノ丸ゴ Pro W4"/>
        <family val="2"/>
        <charset val="128"/>
      </rPr>
      <t>16:00</t>
    </r>
    <r>
      <rPr>
        <b/>
        <sz val="10"/>
        <rFont val="ヒラギノ丸ゴ Pro W4"/>
        <family val="2"/>
        <charset val="128"/>
      </rPr>
      <t>） 標高338m
可能な限り売店またはレストランで買い物をするようにしてください（レシート提出不要）。
ブルベカードに回答記入後、</t>
    </r>
    <r>
      <rPr>
        <b/>
        <sz val="10"/>
        <color theme="9" tint="-0.499984740745262"/>
        <rFont val="ヒラギノ丸ゴ Pro W4"/>
        <family val="2"/>
        <charset val="128"/>
      </rPr>
      <t>Uターン</t>
    </r>
    <r>
      <rPr>
        <b/>
        <sz val="10"/>
        <color rgb="FF003FCC"/>
        <rFont val="ヒラギノ丸ゴ Pro W4"/>
        <family val="2"/>
        <charset val="128"/>
      </rPr>
      <t>。</t>
    </r>
    <rPh sb="34" eb="36">
      <t>カノウ</t>
    </rPh>
    <rPh sb="37" eb="38">
      <t>カギ</t>
    </rPh>
    <rPh sb="50" eb="51">
      <t>カ</t>
    </rPh>
    <rPh sb="52" eb="53">
      <t>モノ</t>
    </rPh>
    <rPh sb="70" eb="72">
      <t>テイシュツ</t>
    </rPh>
    <rPh sb="72" eb="74">
      <t>フヨウ</t>
    </rPh>
    <phoneticPr fontId="11"/>
  </si>
  <si>
    <r>
      <t>（2023.06.02）開催当日の悪天候が予想されます。志賀坂峠には時間雨量規制が設定されており、状況により迂回ルートでの開催とします。
　　　　　　　　正規ルート・迂回ルートのどちらで開催するかは当日の朝に決定し、</t>
    </r>
    <r>
      <rPr>
        <b/>
        <sz val="10"/>
        <color rgb="FFFF0000"/>
        <rFont val="ヒラギノ丸ゴ Pro W4"/>
        <family val="2"/>
        <charset val="128"/>
      </rPr>
      <t>ブリーフィングでお伝えします。事前の連絡はありません。</t>
    </r>
    <r>
      <rPr>
        <b/>
        <sz val="10"/>
        <color theme="9" tint="-0.499984740745262"/>
        <rFont val="ヒラギノ丸ゴ Pro W4"/>
        <family val="2"/>
        <charset val="128"/>
      </rPr>
      <t xml:space="preserve">
　　　　　　　　迂回ルートはキューシート末に追記しましたので、事前に確認しておくことをおすすめします。</t>
    </r>
    <rPh sb="12" eb="14">
      <t>カイサイ</t>
    </rPh>
    <rPh sb="14" eb="16">
      <t>トウジツ</t>
    </rPh>
    <rPh sb="17" eb="20">
      <t>アクテンコウ</t>
    </rPh>
    <rPh sb="21" eb="23">
      <t>ヨソウ</t>
    </rPh>
    <rPh sb="28" eb="30">
      <t>シガ</t>
    </rPh>
    <rPh sb="30" eb="31">
      <t>サカ</t>
    </rPh>
    <rPh sb="31" eb="32">
      <t>トウゲ</t>
    </rPh>
    <rPh sb="34" eb="36">
      <t>ジカン</t>
    </rPh>
    <rPh sb="36" eb="38">
      <t>ウリョウ</t>
    </rPh>
    <rPh sb="38" eb="40">
      <t>キセイ</t>
    </rPh>
    <rPh sb="41" eb="43">
      <t>セッテイ</t>
    </rPh>
    <rPh sb="49" eb="51">
      <t>ジョウキョウ</t>
    </rPh>
    <rPh sb="54" eb="56">
      <t>ウカイ</t>
    </rPh>
    <rPh sb="61" eb="63">
      <t>カイサイ</t>
    </rPh>
    <rPh sb="77" eb="79">
      <t>セイキ</t>
    </rPh>
    <rPh sb="83" eb="85">
      <t>ウカイ</t>
    </rPh>
    <rPh sb="93" eb="95">
      <t>カイサイ</t>
    </rPh>
    <rPh sb="99" eb="101">
      <t>トウジツ</t>
    </rPh>
    <rPh sb="102" eb="103">
      <t>アサ</t>
    </rPh>
    <rPh sb="104" eb="106">
      <t>ケッテイ</t>
    </rPh>
    <rPh sb="117" eb="118">
      <t>ツタ</t>
    </rPh>
    <rPh sb="123" eb="125">
      <t>ジゼン</t>
    </rPh>
    <rPh sb="126" eb="128">
      <t>レンラク</t>
    </rPh>
    <rPh sb="144" eb="146">
      <t>ウカイ</t>
    </rPh>
    <rPh sb="156" eb="157">
      <t>マツ</t>
    </rPh>
    <rPh sb="158" eb="160">
      <t>ツイキ</t>
    </rPh>
    <rPh sb="167" eb="169">
      <t>ジゼン</t>
    </rPh>
    <rPh sb="170" eb="172">
      <t>カクニン</t>
    </rPh>
    <phoneticPr fontId="11"/>
  </si>
  <si>
    <r>
      <rPr>
        <b/>
        <sz val="10"/>
        <color theme="9" tint="-0.499984740745262"/>
        <rFont val="ヒラギノ丸ゴ Pro W4"/>
        <family val="2"/>
        <charset val="128"/>
      </rPr>
      <t xml:space="preserve">∩  </t>
    </r>
    <r>
      <rPr>
        <b/>
        <sz val="10"/>
        <rFont val="ヒラギノ丸ゴ Pro W4"/>
        <family val="2"/>
        <charset val="128"/>
      </rPr>
      <t>コントロール3 道の駅オアシスなんもく</t>
    </r>
    <phoneticPr fontId="11"/>
  </si>
  <si>
    <t>┣ 「下畑」</t>
    <phoneticPr fontId="11"/>
  </si>
  <si>
    <t>╋ 「荒川」</t>
    <rPh sb="3" eb="5">
      <t>アラカワ</t>
    </rPh>
    <phoneticPr fontId="11"/>
  </si>
  <si>
    <t>╋ 「一ノ宮」</t>
    <rPh sb="3" eb="4">
      <t>イチ</t>
    </rPh>
    <rPh sb="5" eb="6">
      <t>ミヤ</t>
    </rPh>
    <phoneticPr fontId="11"/>
  </si>
  <si>
    <t>╋ 「上町」</t>
    <rPh sb="3" eb="5">
      <t>ウエマチ</t>
    </rPh>
    <phoneticPr fontId="11"/>
  </si>
  <si>
    <t>┣ S</t>
    <phoneticPr fontId="11"/>
  </si>
  <si>
    <t>Ver.1.3 2023.06.02</t>
    <phoneticPr fontId="10"/>
  </si>
  <si>
    <t>https://ridewithgps.com/routes/43123842</t>
    <phoneticPr fontId="11"/>
  </si>
  <si>
    <r>
      <t>以下、迂回ルート。
迂回ルートは</t>
    </r>
    <r>
      <rPr>
        <b/>
        <sz val="10"/>
        <color rgb="FFFF0000"/>
        <rFont val="ヒラギノ丸ゴ Pro W4"/>
        <family val="2"/>
        <charset val="128"/>
      </rPr>
      <t>ブリーフィングで指示があった場合のみ有効です。</t>
    </r>
    <rPh sb="0" eb="2">
      <t>イカ</t>
    </rPh>
    <rPh sb="3" eb="5">
      <t>ウカイ</t>
    </rPh>
    <rPh sb="10" eb="12">
      <t>ウカイ</t>
    </rPh>
    <rPh sb="24" eb="26">
      <t>シジ</t>
    </rPh>
    <rPh sb="30" eb="32">
      <t>バアイ</t>
    </rPh>
    <rPh sb="34" eb="36">
      <t>ユウコウ</t>
    </rPh>
    <phoneticPr fontId="11"/>
  </si>
  <si>
    <t>コントロール１　ファミリーマート青梅成木街道店</t>
    <phoneticPr fontId="11"/>
  </si>
  <si>
    <t>左側</t>
    <phoneticPr fontId="11"/>
  </si>
  <si>
    <t>[上野 南牧]</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</si>
</sst>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0"/>
  </numFmts>
  <fonts count="28" x14ac:knownFonts="1">
    <font>
      <sz val="10"/>
      <name val="Arial"/>
      <family val="2"/>
    </font>
    <font>
      <sz val="11"/>
      <name val="ＭＳ Ｐゴシック"/>
      <family val="3"/>
      <charset val="128"/>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sz val="6"/>
      <name val="ＭＳ Ｐゴシック"/>
      <family val="2"/>
      <charset val="128"/>
      <scheme val="minor"/>
    </font>
    <font>
      <b/>
      <sz val="10"/>
      <name val="ヒラギノ丸ゴ Pro W4"/>
      <family val="2"/>
      <charset val="128"/>
    </font>
    <font>
      <sz val="10"/>
      <name val="ヒラギノ丸ゴ Pro W4"/>
      <family val="2"/>
      <charset val="128"/>
    </font>
    <font>
      <sz val="10"/>
      <color indexed="8"/>
      <name val="ヒラギノ丸ゴ Pro W4"/>
      <family val="2"/>
      <charset val="128"/>
    </font>
    <font>
      <sz val="10"/>
      <color rgb="FFFF0000"/>
      <name val="ヒラギノ丸ゴ Pro W4"/>
      <family val="2"/>
      <charset val="128"/>
    </font>
    <font>
      <sz val="10"/>
      <color theme="1"/>
      <name val="ヒラギノ丸ゴ Pro W4"/>
      <family val="2"/>
      <charset val="128"/>
    </font>
    <font>
      <b/>
      <sz val="10"/>
      <color theme="1"/>
      <name val="ヒラギノ丸ゴ Pro W4"/>
      <family val="2"/>
      <charset val="128"/>
    </font>
    <font>
      <sz val="10"/>
      <color indexed="10"/>
      <name val="ヒラギノ丸ゴ Pro W4"/>
      <family val="2"/>
      <charset val="128"/>
    </font>
    <font>
      <b/>
      <sz val="10"/>
      <color rgb="FFFF0000"/>
      <name val="ヒラギノ丸ゴ Pro W4"/>
      <family val="2"/>
      <charset val="128"/>
    </font>
    <font>
      <sz val="10"/>
      <color rgb="FF003FCC"/>
      <name val="ヒラギノ丸ゴ Pro W4"/>
      <family val="2"/>
      <charset val="128"/>
    </font>
    <font>
      <b/>
      <sz val="10"/>
      <color rgb="FF003FCC"/>
      <name val="ヒラギノ丸ゴ Pro W4"/>
      <family val="2"/>
      <charset val="128"/>
    </font>
    <font>
      <u/>
      <sz val="10"/>
      <color theme="10"/>
      <name val="ヒラギノ丸ゴ Pro W4"/>
      <family val="2"/>
      <charset val="128"/>
    </font>
    <font>
      <b/>
      <sz val="10"/>
      <color theme="9" tint="-0.499984740745262"/>
      <name val="ヒラギノ丸ゴ Pro W4"/>
      <family val="2"/>
      <charset val="128"/>
    </font>
    <font>
      <sz val="10"/>
      <color theme="9" tint="-0.499984740745262"/>
      <name val="ヒラギノ丸ゴ Pro W4"/>
      <family val="2"/>
      <charset val="128"/>
    </font>
  </fonts>
  <fills count="2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indexed="8"/>
      </right>
      <top/>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1" fillId="0" borderId="0"/>
    <xf numFmtId="0" fontId="13" fillId="0" borderId="0" applyNumberFormat="0" applyFill="0" applyBorder="0" applyAlignment="0" applyProtection="0"/>
    <xf numFmtId="0" fontId="12" fillId="0" borderId="0"/>
  </cellStyleXfs>
  <cellXfs count="205">
    <xf numFmtId="0" fontId="0" fillId="0" borderId="0" xfId="0"/>
    <xf numFmtId="0" fontId="2" fillId="9" borderId="0" xfId="0" applyFont="1" applyFill="1"/>
    <xf numFmtId="0" fontId="2" fillId="0" borderId="0" xfId="0" applyFont="1"/>
    <xf numFmtId="14" fontId="2" fillId="9" borderId="0" xfId="0" applyNumberFormat="1" applyFont="1" applyFill="1"/>
    <xf numFmtId="0" fontId="3" fillId="9" borderId="0" xfId="0" applyFont="1" applyFill="1"/>
    <xf numFmtId="0" fontId="4" fillId="9" borderId="0" xfId="0" applyFont="1" applyFill="1"/>
    <xf numFmtId="0" fontId="0" fillId="9" borderId="0" xfId="0" applyFill="1"/>
    <xf numFmtId="14" fontId="0" fillId="9" borderId="0" xfId="0" applyNumberFormat="1" applyFill="1"/>
    <xf numFmtId="0" fontId="5" fillId="9" borderId="0" xfId="0" applyFont="1" applyFill="1"/>
    <xf numFmtId="0" fontId="6" fillId="0" borderId="0" xfId="0" applyFont="1"/>
    <xf numFmtId="0" fontId="5" fillId="0" borderId="0" xfId="0" applyFont="1"/>
    <xf numFmtId="14" fontId="16" fillId="0" borderId="0" xfId="0" applyNumberFormat="1" applyFont="1" applyAlignment="1">
      <alignment horizontal="right" vertical="center"/>
    </xf>
    <xf numFmtId="0" fontId="16" fillId="0" borderId="0" xfId="0" applyFont="1" applyAlignment="1">
      <alignment vertical="center"/>
    </xf>
    <xf numFmtId="0" fontId="16" fillId="16" borderId="0" xfId="0" applyFont="1" applyFill="1" applyAlignment="1">
      <alignment vertical="center"/>
    </xf>
    <xf numFmtId="176" fontId="15" fillId="0" borderId="0" xfId="0" applyNumberFormat="1" applyFont="1" applyAlignment="1">
      <alignment horizontal="center" vertical="center"/>
    </xf>
    <xf numFmtId="176" fontId="15" fillId="0" borderId="0" xfId="0" applyNumberFormat="1" applyFont="1" applyAlignment="1">
      <alignment horizontal="left" vertical="center"/>
    </xf>
    <xf numFmtId="176" fontId="15" fillId="0" borderId="0" xfId="0" applyNumberFormat="1" applyFont="1" applyAlignment="1">
      <alignment horizontal="center" vertical="center" wrapText="1"/>
    </xf>
    <xf numFmtId="14" fontId="16" fillId="0" borderId="0" xfId="0" applyNumberFormat="1"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14" fontId="16" fillId="0" borderId="0" xfId="0" applyNumberFormat="1" applyFont="1" applyAlignment="1">
      <alignment horizontal="center" vertical="center" wrapText="1"/>
    </xf>
    <xf numFmtId="177" fontId="16"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wrapText="1"/>
    </xf>
    <xf numFmtId="0" fontId="21" fillId="4" borderId="0" xfId="0" applyFont="1" applyFill="1" applyAlignment="1">
      <alignment vertical="center"/>
    </xf>
    <xf numFmtId="0" fontId="16" fillId="4" borderId="0" xfId="0" applyFont="1" applyFill="1" applyAlignment="1">
      <alignment vertical="center"/>
    </xf>
    <xf numFmtId="0" fontId="16" fillId="4" borderId="0" xfId="0" applyFont="1" applyFill="1" applyAlignment="1">
      <alignment vertical="center" wrapText="1"/>
    </xf>
    <xf numFmtId="0" fontId="16" fillId="0" borderId="0" xfId="0" applyFont="1" applyAlignment="1">
      <alignment horizontal="center" vertical="center" wrapText="1"/>
    </xf>
    <xf numFmtId="176" fontId="15" fillId="16" borderId="0" xfId="0" applyNumberFormat="1" applyFont="1" applyFill="1" applyAlignment="1">
      <alignment horizontal="center" vertical="center" wrapText="1"/>
    </xf>
    <xf numFmtId="176" fontId="25" fillId="16" borderId="0" xfId="21" applyNumberFormat="1" applyFont="1" applyFill="1" applyBorder="1" applyAlignment="1">
      <alignment horizontal="center" vertical="center" wrapText="1"/>
    </xf>
    <xf numFmtId="177" fontId="16" fillId="0" borderId="3" xfId="0" applyNumberFormat="1" applyFont="1" applyBorder="1" applyAlignment="1">
      <alignment horizontal="center" vertical="center"/>
    </xf>
    <xf numFmtId="176" fontId="16" fillId="7" borderId="2" xfId="0" applyNumberFormat="1" applyFont="1" applyFill="1" applyBorder="1" applyAlignment="1">
      <alignment horizontal="center" vertical="center"/>
    </xf>
    <xf numFmtId="0" fontId="16" fillId="7" borderId="2" xfId="0" applyFont="1" applyFill="1" applyBorder="1" applyAlignment="1">
      <alignment horizontal="left" vertical="center"/>
    </xf>
    <xf numFmtId="0" fontId="16" fillId="7" borderId="2" xfId="0" applyFont="1" applyFill="1" applyBorder="1" applyAlignment="1">
      <alignment horizontal="center" vertical="center"/>
    </xf>
    <xf numFmtId="0" fontId="16" fillId="7" borderId="2" xfId="0" applyFont="1" applyFill="1" applyBorder="1" applyAlignment="1">
      <alignment horizontal="center" vertical="center" wrapText="1"/>
    </xf>
    <xf numFmtId="177" fontId="16" fillId="7" borderId="2" xfId="0" applyNumberFormat="1" applyFont="1" applyFill="1" applyBorder="1" applyAlignment="1">
      <alignment horizontal="center" vertical="center"/>
    </xf>
    <xf numFmtId="0" fontId="17" fillId="7" borderId="2" xfId="0" applyFont="1" applyFill="1" applyBorder="1" applyAlignment="1">
      <alignment horizontal="left" vertical="center"/>
    </xf>
    <xf numFmtId="176" fontId="15" fillId="15" borderId="2" xfId="0" applyNumberFormat="1" applyFont="1" applyFill="1" applyBorder="1" applyAlignment="1">
      <alignment horizontal="center" vertical="center"/>
    </xf>
    <xf numFmtId="0" fontId="15" fillId="15" borderId="2" xfId="0" applyFont="1" applyFill="1" applyBorder="1" applyAlignment="1">
      <alignment horizontal="left" vertical="center"/>
    </xf>
    <xf numFmtId="0" fontId="15" fillId="15" borderId="2" xfId="0" applyFont="1" applyFill="1" applyBorder="1" applyAlignment="1">
      <alignment horizontal="center" vertical="center"/>
    </xf>
    <xf numFmtId="0" fontId="15" fillId="15" borderId="2" xfId="0" applyFont="1" applyFill="1" applyBorder="1" applyAlignment="1">
      <alignment horizontal="center" vertical="center" wrapText="1"/>
    </xf>
    <xf numFmtId="177" fontId="16" fillId="15" borderId="2" xfId="0" applyNumberFormat="1" applyFont="1" applyFill="1" applyBorder="1" applyAlignment="1">
      <alignment horizontal="center" vertical="center"/>
    </xf>
    <xf numFmtId="177" fontId="15" fillId="15" borderId="2" xfId="0" applyNumberFormat="1" applyFont="1" applyFill="1" applyBorder="1" applyAlignment="1">
      <alignment horizontal="center" vertical="center"/>
    </xf>
    <xf numFmtId="20" fontId="15" fillId="15" borderId="2" xfId="0" applyNumberFormat="1" applyFont="1" applyFill="1" applyBorder="1" applyAlignment="1">
      <alignment horizontal="left" vertical="center" wrapText="1"/>
    </xf>
    <xf numFmtId="176" fontId="16" fillId="0" borderId="2" xfId="0" applyNumberFormat="1" applyFont="1" applyBorder="1" applyAlignment="1">
      <alignment horizontal="center" vertical="center"/>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177" fontId="16" fillId="0" borderId="2" xfId="0" applyNumberFormat="1" applyFont="1" applyBorder="1" applyAlignment="1">
      <alignment horizontal="center" vertical="center"/>
    </xf>
    <xf numFmtId="177" fontId="15" fillId="0" borderId="2" xfId="0" applyNumberFormat="1" applyFont="1" applyBorder="1" applyAlignment="1">
      <alignment horizontal="center" vertical="center"/>
    </xf>
    <xf numFmtId="178" fontId="16" fillId="0" borderId="2" xfId="0" applyNumberFormat="1" applyFont="1" applyBorder="1" applyAlignment="1">
      <alignment horizontal="left" vertical="center"/>
    </xf>
    <xf numFmtId="0" fontId="16" fillId="0" borderId="2" xfId="0" applyFont="1" applyBorder="1" applyAlignment="1">
      <alignment horizontal="left" vertical="center" wrapText="1"/>
    </xf>
    <xf numFmtId="20" fontId="16" fillId="0" borderId="2" xfId="0" applyNumberFormat="1" applyFont="1" applyBorder="1" applyAlignment="1">
      <alignment horizontal="left" vertical="center" wrapText="1"/>
    </xf>
    <xf numFmtId="177" fontId="16" fillId="0" borderId="2" xfId="0" applyNumberFormat="1" applyFont="1" applyBorder="1" applyAlignment="1">
      <alignment horizontal="center" vertical="center" wrapText="1"/>
    </xf>
    <xf numFmtId="178" fontId="18" fillId="0" borderId="2" xfId="0" applyNumberFormat="1" applyFont="1" applyBorder="1" applyAlignment="1">
      <alignment horizontal="left" vertical="center"/>
    </xf>
    <xf numFmtId="176" fontId="23" fillId="18" borderId="2" xfId="0" applyNumberFormat="1" applyFont="1" applyFill="1" applyBorder="1" applyAlignment="1">
      <alignment horizontal="center" vertical="center"/>
    </xf>
    <xf numFmtId="0" fontId="23" fillId="18" borderId="2" xfId="0" applyFont="1" applyFill="1" applyBorder="1" applyAlignment="1">
      <alignment horizontal="left" vertical="center"/>
    </xf>
    <xf numFmtId="0" fontId="23" fillId="18" borderId="2" xfId="0" applyFont="1" applyFill="1" applyBorder="1" applyAlignment="1">
      <alignment horizontal="center" vertical="center"/>
    </xf>
    <xf numFmtId="177" fontId="23" fillId="18" borderId="2" xfId="0" applyNumberFormat="1" applyFont="1" applyFill="1" applyBorder="1" applyAlignment="1">
      <alignment horizontal="center" vertical="center" wrapText="1"/>
    </xf>
    <xf numFmtId="177" fontId="23" fillId="18" borderId="2" xfId="0" applyNumberFormat="1" applyFont="1" applyFill="1" applyBorder="1" applyAlignment="1">
      <alignment horizontal="center" vertical="center"/>
    </xf>
    <xf numFmtId="177" fontId="24" fillId="18" borderId="2" xfId="0" applyNumberFormat="1" applyFont="1" applyFill="1" applyBorder="1" applyAlignment="1">
      <alignment horizontal="center" vertical="center"/>
    </xf>
    <xf numFmtId="178" fontId="23" fillId="18" borderId="2" xfId="0" applyNumberFormat="1" applyFont="1" applyFill="1" applyBorder="1" applyAlignment="1">
      <alignment horizontal="left" vertical="center"/>
    </xf>
    <xf numFmtId="49" fontId="23" fillId="18" borderId="2" xfId="0" applyNumberFormat="1" applyFont="1" applyFill="1" applyBorder="1" applyAlignment="1">
      <alignment vertical="center"/>
    </xf>
    <xf numFmtId="0" fontId="24" fillId="15" borderId="2" xfId="0" applyFont="1" applyFill="1" applyBorder="1" applyAlignment="1">
      <alignment horizontal="left" vertical="center"/>
    </xf>
    <xf numFmtId="0" fontId="24" fillId="15" borderId="2" xfId="0" applyFont="1" applyFill="1" applyBorder="1" applyAlignment="1">
      <alignment horizontal="center" vertical="center"/>
    </xf>
    <xf numFmtId="177" fontId="24" fillId="15" borderId="2" xfId="0" applyNumberFormat="1" applyFont="1" applyFill="1" applyBorder="1" applyAlignment="1">
      <alignment horizontal="center" vertical="center" wrapText="1"/>
    </xf>
    <xf numFmtId="177" fontId="24" fillId="15" borderId="2" xfId="0" applyNumberFormat="1" applyFont="1" applyFill="1" applyBorder="1" applyAlignment="1">
      <alignment horizontal="center" vertical="center"/>
    </xf>
    <xf numFmtId="178" fontId="24" fillId="15" borderId="2" xfId="0" applyNumberFormat="1" applyFont="1" applyFill="1" applyBorder="1" applyAlignment="1">
      <alignment horizontal="left" vertical="center" wrapText="1"/>
    </xf>
    <xf numFmtId="176" fontId="23" fillId="14" borderId="2" xfId="0" applyNumberFormat="1" applyFont="1" applyFill="1" applyBorder="1" applyAlignment="1">
      <alignment horizontal="center" vertical="center"/>
    </xf>
    <xf numFmtId="0" fontId="23" fillId="14" borderId="2" xfId="0" applyFont="1" applyFill="1" applyBorder="1" applyAlignment="1">
      <alignment horizontal="left" vertical="center"/>
    </xf>
    <xf numFmtId="0" fontId="23" fillId="14" borderId="2" xfId="0" applyFont="1" applyFill="1" applyBorder="1" applyAlignment="1">
      <alignment horizontal="center" vertical="center"/>
    </xf>
    <xf numFmtId="49" fontId="23" fillId="14" borderId="2" xfId="0" applyNumberFormat="1" applyFont="1" applyFill="1" applyBorder="1" applyAlignment="1">
      <alignment horizontal="center" vertical="center"/>
    </xf>
    <xf numFmtId="177" fontId="23" fillId="14" borderId="2" xfId="0" applyNumberFormat="1" applyFont="1" applyFill="1" applyBorder="1" applyAlignment="1">
      <alignment horizontal="center" vertical="center"/>
    </xf>
    <xf numFmtId="177" fontId="24" fillId="14" borderId="2" xfId="0" applyNumberFormat="1" applyFont="1" applyFill="1" applyBorder="1" applyAlignment="1">
      <alignment horizontal="center" vertical="center"/>
    </xf>
    <xf numFmtId="178" fontId="23" fillId="14" borderId="2" xfId="0" applyNumberFormat="1" applyFont="1" applyFill="1" applyBorder="1" applyAlignment="1">
      <alignment horizontal="left" vertical="center"/>
    </xf>
    <xf numFmtId="49" fontId="23" fillId="18" borderId="2" xfId="0" applyNumberFormat="1" applyFont="1" applyFill="1" applyBorder="1" applyAlignment="1">
      <alignment horizontal="center" vertical="center"/>
    </xf>
    <xf numFmtId="176" fontId="23" fillId="0" borderId="2" xfId="0" applyNumberFormat="1" applyFont="1" applyBorder="1" applyAlignment="1">
      <alignment horizontal="center" vertical="center"/>
    </xf>
    <xf numFmtId="49" fontId="17" fillId="0" borderId="2" xfId="0" applyNumberFormat="1" applyFont="1" applyBorder="1" applyAlignment="1">
      <alignment horizontal="center" vertical="center"/>
    </xf>
    <xf numFmtId="177" fontId="24" fillId="0" borderId="2" xfId="0" applyNumberFormat="1" applyFont="1" applyBorder="1" applyAlignment="1">
      <alignment horizontal="center" vertical="center"/>
    </xf>
    <xf numFmtId="0" fontId="16" fillId="14" borderId="2" xfId="0" applyFont="1" applyFill="1" applyBorder="1" applyAlignment="1">
      <alignment horizontal="left" vertical="center"/>
    </xf>
    <xf numFmtId="0" fontId="16" fillId="14" borderId="2" xfId="0" applyFont="1" applyFill="1" applyBorder="1" applyAlignment="1">
      <alignment horizontal="center" vertical="center"/>
    </xf>
    <xf numFmtId="177" fontId="16" fillId="14" borderId="2" xfId="0" applyNumberFormat="1" applyFont="1" applyFill="1" applyBorder="1" applyAlignment="1">
      <alignment horizontal="center" vertical="center" wrapText="1"/>
    </xf>
    <xf numFmtId="177" fontId="16" fillId="14" borderId="2" xfId="0" applyNumberFormat="1" applyFont="1" applyFill="1" applyBorder="1" applyAlignment="1">
      <alignment horizontal="center" vertical="center"/>
    </xf>
    <xf numFmtId="177" fontId="15" fillId="14" borderId="2" xfId="0" applyNumberFormat="1" applyFont="1" applyFill="1" applyBorder="1" applyAlignment="1">
      <alignment horizontal="center" vertical="center"/>
    </xf>
    <xf numFmtId="178" fontId="16" fillId="14" borderId="2" xfId="0" applyNumberFormat="1" applyFont="1" applyFill="1" applyBorder="1" applyAlignment="1">
      <alignment horizontal="left" vertical="center"/>
    </xf>
    <xf numFmtId="178" fontId="16" fillId="0" borderId="2" xfId="0" applyNumberFormat="1" applyFont="1" applyBorder="1" applyAlignment="1">
      <alignment horizontal="left" vertical="center" wrapText="1"/>
    </xf>
    <xf numFmtId="176" fontId="24" fillId="15" borderId="2" xfId="0" applyNumberFormat="1" applyFont="1" applyFill="1" applyBorder="1" applyAlignment="1">
      <alignment horizontal="center" vertical="center"/>
    </xf>
    <xf numFmtId="177" fontId="15" fillId="15" borderId="2" xfId="0" applyNumberFormat="1" applyFont="1" applyFill="1" applyBorder="1" applyAlignment="1">
      <alignment horizontal="center" vertical="center" wrapText="1"/>
    </xf>
    <xf numFmtId="178" fontId="15" fillId="15" borderId="2" xfId="0" applyNumberFormat="1" applyFont="1" applyFill="1" applyBorder="1" applyAlignment="1">
      <alignment horizontal="left" vertical="center" wrapText="1"/>
    </xf>
    <xf numFmtId="176" fontId="23" fillId="13" borderId="2" xfId="0" applyNumberFormat="1" applyFont="1" applyFill="1" applyBorder="1" applyAlignment="1">
      <alignment horizontal="center" vertical="center"/>
    </xf>
    <xf numFmtId="0" fontId="16" fillId="13" borderId="2" xfId="0" applyFont="1" applyFill="1" applyBorder="1" applyAlignment="1">
      <alignment horizontal="left" vertical="center"/>
    </xf>
    <xf numFmtId="0" fontId="16" fillId="13" borderId="2" xfId="0" applyFont="1" applyFill="1" applyBorder="1" applyAlignment="1">
      <alignment horizontal="center" vertical="center"/>
    </xf>
    <xf numFmtId="177" fontId="16" fillId="13" borderId="2" xfId="0" applyNumberFormat="1" applyFont="1" applyFill="1" applyBorder="1" applyAlignment="1">
      <alignment horizontal="center" vertical="center" wrapText="1"/>
    </xf>
    <xf numFmtId="177" fontId="16" fillId="13" borderId="2" xfId="0" applyNumberFormat="1" applyFont="1" applyFill="1" applyBorder="1" applyAlignment="1">
      <alignment horizontal="center" vertical="center"/>
    </xf>
    <xf numFmtId="177" fontId="24" fillId="13" borderId="2" xfId="0" applyNumberFormat="1" applyFont="1" applyFill="1" applyBorder="1" applyAlignment="1">
      <alignment horizontal="center" vertical="center"/>
    </xf>
    <xf numFmtId="177" fontId="15" fillId="13" borderId="2" xfId="0" applyNumberFormat="1" applyFont="1" applyFill="1" applyBorder="1" applyAlignment="1">
      <alignment horizontal="center" vertical="center"/>
    </xf>
    <xf numFmtId="178" fontId="16" fillId="13" borderId="2" xfId="0" applyNumberFormat="1" applyFont="1" applyFill="1" applyBorder="1" applyAlignment="1">
      <alignment horizontal="left" vertical="center" wrapText="1"/>
    </xf>
    <xf numFmtId="0" fontId="16" fillId="13" borderId="2" xfId="0" applyFont="1" applyFill="1" applyBorder="1" applyAlignment="1">
      <alignment horizontal="left" vertical="center" wrapText="1"/>
    </xf>
    <xf numFmtId="177" fontId="23" fillId="13" borderId="2" xfId="0" applyNumberFormat="1" applyFont="1" applyFill="1" applyBorder="1" applyAlignment="1">
      <alignment horizontal="center" vertical="center"/>
    </xf>
    <xf numFmtId="178" fontId="16" fillId="13" borderId="2" xfId="0" applyNumberFormat="1" applyFont="1" applyFill="1" applyBorder="1" applyAlignment="1">
      <alignment horizontal="left" vertical="center"/>
    </xf>
    <xf numFmtId="176" fontId="24" fillId="17" borderId="2" xfId="0" applyNumberFormat="1" applyFont="1" applyFill="1" applyBorder="1" applyAlignment="1">
      <alignment horizontal="center" vertical="center"/>
    </xf>
    <xf numFmtId="0" fontId="15" fillId="17" borderId="2" xfId="0" applyFont="1" applyFill="1" applyBorder="1" applyAlignment="1">
      <alignment horizontal="left" vertical="center"/>
    </xf>
    <xf numFmtId="0" fontId="15" fillId="17" borderId="2" xfId="0" applyFont="1" applyFill="1" applyBorder="1" applyAlignment="1">
      <alignment horizontal="center" vertical="center"/>
    </xf>
    <xf numFmtId="177" fontId="15" fillId="17" borderId="2" xfId="0" applyNumberFormat="1" applyFont="1" applyFill="1" applyBorder="1" applyAlignment="1">
      <alignment horizontal="center" vertical="center" wrapText="1"/>
    </xf>
    <xf numFmtId="177" fontId="15" fillId="17" borderId="2" xfId="0" applyNumberFormat="1" applyFont="1" applyFill="1" applyBorder="1" applyAlignment="1">
      <alignment horizontal="center" vertical="center"/>
    </xf>
    <xf numFmtId="177" fontId="24" fillId="17" borderId="2" xfId="0" applyNumberFormat="1" applyFont="1" applyFill="1" applyBorder="1" applyAlignment="1">
      <alignment horizontal="center" vertical="center"/>
    </xf>
    <xf numFmtId="178" fontId="15" fillId="17" borderId="2" xfId="0" applyNumberFormat="1" applyFont="1" applyFill="1" applyBorder="1" applyAlignment="1">
      <alignment horizontal="left" vertical="center" wrapText="1"/>
    </xf>
    <xf numFmtId="178" fontId="18" fillId="0" borderId="2" xfId="0" applyNumberFormat="1" applyFont="1" applyBorder="1" applyAlignment="1">
      <alignment horizontal="left" vertical="center" wrapText="1"/>
    </xf>
    <xf numFmtId="176" fontId="23" fillId="16" borderId="2" xfId="0" applyNumberFormat="1" applyFont="1" applyFill="1" applyBorder="1" applyAlignment="1">
      <alignment horizontal="center" vertical="center"/>
    </xf>
    <xf numFmtId="0" fontId="19" fillId="16" borderId="2" xfId="0" applyFont="1" applyFill="1" applyBorder="1" applyAlignment="1">
      <alignment horizontal="left" vertical="center" wrapText="1"/>
    </xf>
    <xf numFmtId="0" fontId="19" fillId="16" borderId="2" xfId="0" applyFont="1" applyFill="1" applyBorder="1" applyAlignment="1">
      <alignment horizontal="center" vertical="center" wrapText="1"/>
    </xf>
    <xf numFmtId="177" fontId="19" fillId="16" borderId="2" xfId="0" applyNumberFormat="1" applyFont="1" applyFill="1" applyBorder="1" applyAlignment="1">
      <alignment horizontal="center" vertical="center" wrapText="1"/>
    </xf>
    <xf numFmtId="177" fontId="19" fillId="16" borderId="2" xfId="0" applyNumberFormat="1" applyFont="1" applyFill="1" applyBorder="1" applyAlignment="1">
      <alignment horizontal="center" vertical="center"/>
    </xf>
    <xf numFmtId="177" fontId="24" fillId="16" borderId="2" xfId="0" applyNumberFormat="1" applyFont="1" applyFill="1" applyBorder="1" applyAlignment="1">
      <alignment horizontal="center" vertical="center"/>
    </xf>
    <xf numFmtId="177" fontId="20" fillId="16" borderId="2" xfId="0" applyNumberFormat="1" applyFont="1" applyFill="1" applyBorder="1" applyAlignment="1">
      <alignment horizontal="center" vertical="center"/>
    </xf>
    <xf numFmtId="178" fontId="19" fillId="16" borderId="2" xfId="0" applyNumberFormat="1" applyFont="1" applyFill="1" applyBorder="1" applyAlignment="1">
      <alignment horizontal="left" vertical="center"/>
    </xf>
    <xf numFmtId="0" fontId="19" fillId="16" borderId="2" xfId="0" applyFont="1" applyFill="1" applyBorder="1" applyAlignment="1">
      <alignment horizontal="left" vertical="center"/>
    </xf>
    <xf numFmtId="0" fontId="19" fillId="16" borderId="2" xfId="0" applyFont="1" applyFill="1" applyBorder="1" applyAlignment="1">
      <alignment horizontal="center" vertical="center"/>
    </xf>
    <xf numFmtId="178" fontId="23" fillId="13" borderId="2" xfId="0" applyNumberFormat="1" applyFont="1" applyFill="1" applyBorder="1" applyAlignment="1">
      <alignment horizontal="left" vertical="center"/>
    </xf>
    <xf numFmtId="0" fontId="16" fillId="16" borderId="2" xfId="0" applyFont="1" applyFill="1" applyBorder="1" applyAlignment="1">
      <alignment horizontal="left" vertical="center" wrapText="1"/>
    </xf>
    <xf numFmtId="0" fontId="16" fillId="16" borderId="2" xfId="0" applyFont="1" applyFill="1" applyBorder="1" applyAlignment="1">
      <alignment horizontal="center" vertical="center" wrapText="1"/>
    </xf>
    <xf numFmtId="177" fontId="16" fillId="16" borderId="2" xfId="0" applyNumberFormat="1" applyFont="1" applyFill="1" applyBorder="1" applyAlignment="1">
      <alignment horizontal="center" vertical="center" wrapText="1"/>
    </xf>
    <xf numFmtId="177" fontId="16" fillId="16" borderId="2" xfId="0" applyNumberFormat="1" applyFont="1" applyFill="1" applyBorder="1" applyAlignment="1">
      <alignment horizontal="center" vertical="center"/>
    </xf>
    <xf numFmtId="177" fontId="15" fillId="16" borderId="2" xfId="0" applyNumberFormat="1" applyFont="1" applyFill="1" applyBorder="1" applyAlignment="1">
      <alignment horizontal="center" vertical="center"/>
    </xf>
    <xf numFmtId="178" fontId="16" fillId="16" borderId="2" xfId="0" applyNumberFormat="1" applyFont="1" applyFill="1" applyBorder="1" applyAlignment="1">
      <alignment horizontal="left" vertical="center" wrapText="1"/>
    </xf>
    <xf numFmtId="0" fontId="16" fillId="16" borderId="2" xfId="0" applyFont="1" applyFill="1" applyBorder="1" applyAlignment="1">
      <alignment horizontal="left" vertical="center"/>
    </xf>
    <xf numFmtId="178" fontId="16" fillId="16" borderId="2" xfId="0" applyNumberFormat="1" applyFont="1" applyFill="1" applyBorder="1" applyAlignment="1">
      <alignment horizontal="left" vertical="center"/>
    </xf>
    <xf numFmtId="0" fontId="19" fillId="0" borderId="2" xfId="0" applyFont="1" applyBorder="1" applyAlignment="1">
      <alignment horizontal="left" vertical="center"/>
    </xf>
    <xf numFmtId="0" fontId="19" fillId="0" borderId="2" xfId="0" applyFont="1" applyBorder="1" applyAlignment="1">
      <alignment horizontal="center" vertical="center"/>
    </xf>
    <xf numFmtId="177" fontId="19" fillId="0" borderId="2" xfId="0" applyNumberFormat="1" applyFont="1" applyBorder="1" applyAlignment="1">
      <alignment horizontal="center" vertical="center" wrapText="1"/>
    </xf>
    <xf numFmtId="177" fontId="19" fillId="0" borderId="2" xfId="0" applyNumberFormat="1" applyFont="1" applyBorder="1" applyAlignment="1">
      <alignment horizontal="center" vertical="center"/>
    </xf>
    <xf numFmtId="177" fontId="20" fillId="0" borderId="2" xfId="0" applyNumberFormat="1" applyFont="1" applyBorder="1" applyAlignment="1">
      <alignment horizontal="center" vertical="center"/>
    </xf>
    <xf numFmtId="178" fontId="19" fillId="0" borderId="2" xfId="0" applyNumberFormat="1" applyFont="1" applyBorder="1" applyAlignment="1">
      <alignment horizontal="left" vertical="center" wrapText="1"/>
    </xf>
    <xf numFmtId="0" fontId="15" fillId="17" borderId="2" xfId="0" applyFont="1" applyFill="1" applyBorder="1" applyAlignment="1">
      <alignment horizontal="center" vertical="center" wrapText="1"/>
    </xf>
    <xf numFmtId="0" fontId="19" fillId="0" borderId="2" xfId="0" applyFont="1" applyBorder="1" applyAlignment="1">
      <alignment horizontal="center" vertical="center" wrapText="1"/>
    </xf>
    <xf numFmtId="179" fontId="19" fillId="0" borderId="2" xfId="0" applyNumberFormat="1" applyFont="1" applyBorder="1" applyAlignment="1">
      <alignment horizontal="center" vertical="center"/>
    </xf>
    <xf numFmtId="179" fontId="24" fillId="0" borderId="2" xfId="0" applyNumberFormat="1" applyFont="1" applyBorder="1" applyAlignment="1">
      <alignment horizontal="center" vertical="center"/>
    </xf>
    <xf numFmtId="179" fontId="20" fillId="0" borderId="2" xfId="0" applyNumberFormat="1" applyFont="1" applyBorder="1" applyAlignment="1">
      <alignment horizontal="center" vertical="center"/>
    </xf>
    <xf numFmtId="0" fontId="19" fillId="0" borderId="2" xfId="22" applyFont="1" applyBorder="1" applyAlignment="1">
      <alignment horizontal="left" vertical="center"/>
    </xf>
    <xf numFmtId="0" fontId="19" fillId="0" borderId="2" xfId="22" applyFont="1" applyBorder="1" applyAlignment="1">
      <alignment horizontal="center" vertical="center"/>
    </xf>
    <xf numFmtId="177" fontId="19" fillId="0" borderId="2" xfId="22" applyNumberFormat="1" applyFont="1" applyBorder="1" applyAlignment="1">
      <alignment horizontal="center" vertical="center" wrapText="1"/>
    </xf>
    <xf numFmtId="179" fontId="19" fillId="0" borderId="2" xfId="22" applyNumberFormat="1" applyFont="1" applyBorder="1" applyAlignment="1">
      <alignment horizontal="center" vertical="center"/>
    </xf>
    <xf numFmtId="0" fontId="20" fillId="15" borderId="2" xfId="22" applyFont="1" applyFill="1" applyBorder="1" applyAlignment="1">
      <alignment horizontal="left" vertical="center"/>
    </xf>
    <xf numFmtId="0" fontId="20" fillId="15" borderId="2" xfId="22" applyFont="1" applyFill="1" applyBorder="1" applyAlignment="1">
      <alignment horizontal="center" vertical="center"/>
    </xf>
    <xf numFmtId="177" fontId="20" fillId="15" borderId="2" xfId="22" applyNumberFormat="1" applyFont="1" applyFill="1" applyBorder="1" applyAlignment="1">
      <alignment horizontal="center" vertical="center" wrapText="1"/>
    </xf>
    <xf numFmtId="179" fontId="20" fillId="15" borderId="2" xfId="22" applyNumberFormat="1" applyFont="1" applyFill="1" applyBorder="1" applyAlignment="1">
      <alignment horizontal="center" vertical="center"/>
    </xf>
    <xf numFmtId="179" fontId="24" fillId="15" borderId="2" xfId="0" applyNumberFormat="1" applyFont="1" applyFill="1" applyBorder="1" applyAlignment="1">
      <alignment horizontal="center" vertical="center"/>
    </xf>
    <xf numFmtId="179" fontId="20" fillId="15" borderId="2" xfId="0" applyNumberFormat="1" applyFont="1" applyFill="1" applyBorder="1" applyAlignment="1">
      <alignment horizontal="center" vertical="center"/>
    </xf>
    <xf numFmtId="0" fontId="16" fillId="0" borderId="2" xfId="22" applyFont="1" applyBorder="1" applyAlignment="1">
      <alignment horizontal="left" vertical="center"/>
    </xf>
    <xf numFmtId="0" fontId="16" fillId="0" borderId="2" xfId="22" applyFont="1" applyBorder="1" applyAlignment="1">
      <alignment horizontal="center" vertical="center"/>
    </xf>
    <xf numFmtId="177" fontId="16" fillId="0" borderId="2" xfId="22" applyNumberFormat="1" applyFont="1" applyBorder="1" applyAlignment="1">
      <alignment horizontal="center" vertical="center" wrapText="1"/>
    </xf>
    <xf numFmtId="179" fontId="16" fillId="0" borderId="2" xfId="22" applyNumberFormat="1" applyFont="1" applyBorder="1" applyAlignment="1">
      <alignment horizontal="center" vertical="center"/>
    </xf>
    <xf numFmtId="179" fontId="15" fillId="0" borderId="2" xfId="0" applyNumberFormat="1" applyFont="1" applyBorder="1" applyAlignment="1">
      <alignment horizontal="center" vertical="center"/>
    </xf>
    <xf numFmtId="0" fontId="23" fillId="18" borderId="2" xfId="22" applyFont="1" applyFill="1" applyBorder="1" applyAlignment="1">
      <alignment horizontal="left" vertical="center"/>
    </xf>
    <xf numFmtId="0" fontId="23" fillId="18" borderId="2" xfId="22" applyFont="1" applyFill="1" applyBorder="1" applyAlignment="1">
      <alignment horizontal="center" vertical="center"/>
    </xf>
    <xf numFmtId="177" fontId="23" fillId="18" borderId="2" xfId="22" applyNumberFormat="1" applyFont="1" applyFill="1" applyBorder="1" applyAlignment="1">
      <alignment horizontal="center" vertical="center" wrapText="1"/>
    </xf>
    <xf numFmtId="179" fontId="23" fillId="18" borderId="2" xfId="22" applyNumberFormat="1" applyFont="1" applyFill="1" applyBorder="1" applyAlignment="1">
      <alignment horizontal="center" vertical="center"/>
    </xf>
    <xf numFmtId="179" fontId="24" fillId="18" borderId="2" xfId="0" applyNumberFormat="1" applyFont="1" applyFill="1" applyBorder="1" applyAlignment="1">
      <alignment horizontal="center" vertical="center"/>
    </xf>
    <xf numFmtId="178" fontId="23" fillId="18" borderId="2" xfId="0" applyNumberFormat="1" applyFont="1" applyFill="1" applyBorder="1" applyAlignment="1">
      <alignment horizontal="left" vertical="center" wrapText="1"/>
    </xf>
    <xf numFmtId="0" fontId="24" fillId="15" borderId="2" xfId="22" applyFont="1" applyFill="1" applyBorder="1" applyAlignment="1">
      <alignment horizontal="left" vertical="center"/>
    </xf>
    <xf numFmtId="0" fontId="24" fillId="15" borderId="2" xfId="22" applyFont="1" applyFill="1" applyBorder="1" applyAlignment="1">
      <alignment horizontal="center" vertical="center"/>
    </xf>
    <xf numFmtId="177" fontId="24" fillId="15" borderId="2" xfId="22" applyNumberFormat="1" applyFont="1" applyFill="1" applyBorder="1" applyAlignment="1">
      <alignment horizontal="center" vertical="center" wrapText="1"/>
    </xf>
    <xf numFmtId="179" fontId="24" fillId="15" borderId="2" xfId="22" applyNumberFormat="1" applyFont="1" applyFill="1" applyBorder="1" applyAlignment="1">
      <alignment horizontal="center" vertical="center"/>
    </xf>
    <xf numFmtId="176" fontId="24" fillId="18" borderId="1" xfId="0" applyNumberFormat="1" applyFont="1" applyFill="1" applyBorder="1" applyAlignment="1">
      <alignment horizontal="center" vertical="center" wrapText="1"/>
    </xf>
    <xf numFmtId="176" fontId="26" fillId="16" borderId="0" xfId="0" applyNumberFormat="1" applyFont="1" applyFill="1" applyAlignment="1">
      <alignment horizontal="center" vertical="center" wrapText="1"/>
    </xf>
    <xf numFmtId="176" fontId="27" fillId="20" borderId="2" xfId="0" applyNumberFormat="1" applyFont="1" applyFill="1" applyBorder="1" applyAlignment="1">
      <alignment horizontal="center" vertical="center"/>
    </xf>
    <xf numFmtId="0" fontId="27" fillId="20" borderId="2" xfId="0" applyFont="1" applyFill="1" applyBorder="1" applyAlignment="1">
      <alignment horizontal="left" vertical="center"/>
    </xf>
    <xf numFmtId="0" fontId="27" fillId="20" borderId="2" xfId="0" applyFont="1" applyFill="1" applyBorder="1" applyAlignment="1">
      <alignment horizontal="center" vertical="center"/>
    </xf>
    <xf numFmtId="177" fontId="27" fillId="20" borderId="2" xfId="0" applyNumberFormat="1" applyFont="1" applyFill="1" applyBorder="1" applyAlignment="1">
      <alignment horizontal="center" vertical="center" wrapText="1"/>
    </xf>
    <xf numFmtId="177" fontId="27" fillId="20" borderId="2" xfId="0" applyNumberFormat="1" applyFont="1" applyFill="1" applyBorder="1" applyAlignment="1">
      <alignment horizontal="center" vertical="center"/>
    </xf>
    <xf numFmtId="177" fontId="26" fillId="20" borderId="2" xfId="0" applyNumberFormat="1" applyFont="1" applyFill="1" applyBorder="1" applyAlignment="1">
      <alignment horizontal="center" vertical="center"/>
    </xf>
    <xf numFmtId="178" fontId="27" fillId="20" borderId="2" xfId="0" applyNumberFormat="1" applyFont="1" applyFill="1" applyBorder="1" applyAlignment="1">
      <alignment horizontal="left" vertical="center"/>
    </xf>
    <xf numFmtId="178" fontId="27" fillId="20" borderId="2" xfId="0" applyNumberFormat="1" applyFont="1" applyFill="1" applyBorder="1" applyAlignment="1">
      <alignment horizontal="left" vertical="center" wrapText="1"/>
    </xf>
    <xf numFmtId="176" fontId="19" fillId="15" borderId="2" xfId="0" applyNumberFormat="1" applyFont="1" applyFill="1" applyBorder="1" applyAlignment="1">
      <alignment horizontal="center" vertical="center"/>
    </xf>
    <xf numFmtId="0" fontId="20" fillId="15" borderId="2" xfId="0" applyFont="1" applyFill="1" applyBorder="1" applyAlignment="1">
      <alignment horizontal="left" vertical="center"/>
    </xf>
    <xf numFmtId="0" fontId="20" fillId="15" borderId="2" xfId="0" applyFont="1" applyFill="1" applyBorder="1" applyAlignment="1">
      <alignment horizontal="center" vertical="center"/>
    </xf>
    <xf numFmtId="177" fontId="20" fillId="15" borderId="2" xfId="0" applyNumberFormat="1" applyFont="1" applyFill="1" applyBorder="1" applyAlignment="1">
      <alignment horizontal="center" vertical="center" wrapText="1"/>
    </xf>
    <xf numFmtId="177" fontId="19" fillId="15" borderId="2" xfId="0" applyNumberFormat="1" applyFont="1" applyFill="1" applyBorder="1" applyAlignment="1">
      <alignment horizontal="center" vertical="center"/>
    </xf>
    <xf numFmtId="177" fontId="20" fillId="15" borderId="2" xfId="0" applyNumberFormat="1" applyFont="1" applyFill="1" applyBorder="1" applyAlignment="1">
      <alignment horizontal="center" vertical="center"/>
    </xf>
    <xf numFmtId="178" fontId="20" fillId="15" borderId="2" xfId="0" applyNumberFormat="1" applyFont="1" applyFill="1" applyBorder="1" applyAlignment="1">
      <alignment horizontal="left" vertical="center" wrapText="1"/>
    </xf>
    <xf numFmtId="176" fontId="19" fillId="20" borderId="2" xfId="0" applyNumberFormat="1" applyFont="1" applyFill="1" applyBorder="1" applyAlignment="1">
      <alignment horizontal="center" vertical="center"/>
    </xf>
    <xf numFmtId="0" fontId="19" fillId="20" borderId="2" xfId="0" applyFont="1" applyFill="1" applyBorder="1" applyAlignment="1">
      <alignment horizontal="left" vertical="center"/>
    </xf>
    <xf numFmtId="0" fontId="26" fillId="19" borderId="0" xfId="0" applyFont="1" applyFill="1" applyAlignment="1">
      <alignment horizontal="center" vertical="center" wrapText="1"/>
    </xf>
    <xf numFmtId="0" fontId="26" fillId="19" borderId="0" xfId="0" applyFont="1" applyFill="1" applyAlignment="1">
      <alignment horizontal="center" vertical="center"/>
    </xf>
    <xf numFmtId="0" fontId="13" fillId="19" borderId="4" xfId="21" applyFill="1" applyBorder="1" applyAlignment="1">
      <alignment horizontal="center" vertical="center"/>
    </xf>
    <xf numFmtId="0" fontId="16" fillId="19" borderId="4" xfId="0" applyFont="1" applyFill="1" applyBorder="1" applyAlignment="1">
      <alignment horizontal="center" vertical="center"/>
    </xf>
    <xf numFmtId="0" fontId="16" fillId="0" borderId="0" xfId="0" applyFont="1" applyAlignment="1">
      <alignment horizontal="left" vertical="center" wrapText="1"/>
    </xf>
    <xf numFmtId="176" fontId="15" fillId="0" borderId="0" xfId="0" applyNumberFormat="1" applyFont="1" applyAlignment="1">
      <alignment horizontal="left" vertical="center"/>
    </xf>
    <xf numFmtId="176" fontId="25" fillId="16" borderId="0" xfId="21" applyNumberFormat="1" applyFont="1" applyFill="1" applyBorder="1" applyAlignment="1">
      <alignment horizontal="center" vertical="center" wrapText="1"/>
    </xf>
    <xf numFmtId="176" fontId="15" fillId="16" borderId="0" xfId="0" applyNumberFormat="1" applyFont="1" applyFill="1" applyAlignment="1">
      <alignment horizontal="center" vertical="center" wrapText="1"/>
    </xf>
    <xf numFmtId="176" fontId="27" fillId="16" borderId="0" xfId="0" applyNumberFormat="1" applyFont="1" applyFill="1" applyBorder="1" applyAlignment="1">
      <alignment horizontal="center" vertical="center"/>
    </xf>
    <xf numFmtId="0" fontId="26" fillId="16" borderId="0" xfId="0" applyFont="1" applyFill="1" applyBorder="1" applyAlignment="1">
      <alignment horizontal="left" vertical="center" wrapText="1"/>
    </xf>
    <xf numFmtId="0" fontId="16" fillId="16" borderId="0" xfId="0" applyFont="1" applyFill="1" applyBorder="1" applyAlignment="1">
      <alignment vertical="center"/>
    </xf>
    <xf numFmtId="0" fontId="26" fillId="19" borderId="0" xfId="0" applyFont="1" applyFill="1" applyBorder="1" applyAlignment="1">
      <alignment horizontal="center" vertical="center"/>
    </xf>
    <xf numFmtId="0" fontId="16" fillId="0" borderId="0" xfId="0" applyFont="1" applyBorder="1" applyAlignment="1">
      <alignment vertical="center"/>
    </xf>
    <xf numFmtId="0" fontId="15" fillId="17" borderId="5" xfId="0" applyFont="1" applyFill="1" applyBorder="1" applyAlignment="1">
      <alignment horizontal="left" vertical="center"/>
    </xf>
    <xf numFmtId="177" fontId="15" fillId="17" borderId="5" xfId="0" applyNumberFormat="1" applyFont="1" applyFill="1" applyBorder="1" applyAlignment="1">
      <alignment horizontal="center" vertical="center" wrapText="1"/>
    </xf>
    <xf numFmtId="178" fontId="15" fillId="17" borderId="5" xfId="0" applyNumberFormat="1" applyFont="1" applyFill="1" applyBorder="1" applyAlignment="1">
      <alignment horizontal="left" vertical="center" wrapText="1"/>
    </xf>
    <xf numFmtId="176" fontId="23" fillId="19" borderId="0" xfId="0" applyNumberFormat="1" applyFont="1" applyFill="1" applyBorder="1" applyAlignment="1">
      <alignment horizontal="center" vertical="center"/>
    </xf>
    <xf numFmtId="176" fontId="23" fillId="16" borderId="0" xfId="0" applyNumberFormat="1" applyFont="1" applyFill="1" applyBorder="1" applyAlignment="1">
      <alignment horizontal="center" vertical="center"/>
    </xf>
    <xf numFmtId="0" fontId="26" fillId="16" borderId="0" xfId="0" applyFont="1" applyFill="1" applyBorder="1" applyAlignment="1">
      <alignment horizontal="center" vertical="center"/>
    </xf>
    <xf numFmtId="176" fontId="15" fillId="17" borderId="5" xfId="0" applyNumberFormat="1" applyFont="1" applyFill="1" applyBorder="1" applyAlignment="1">
      <alignment horizontal="center" vertical="center"/>
    </xf>
    <xf numFmtId="0" fontId="26" fillId="17" borderId="5" xfId="0" applyFont="1" applyFill="1" applyBorder="1" applyAlignment="1">
      <alignment horizontal="center" vertical="center"/>
    </xf>
    <xf numFmtId="177" fontId="26" fillId="17" borderId="5" xfId="0" applyNumberFormat="1" applyFont="1" applyFill="1" applyBorder="1" applyAlignment="1">
      <alignment horizontal="center" vertical="center"/>
    </xf>
    <xf numFmtId="176" fontId="27" fillId="19" borderId="0" xfId="0" applyNumberFormat="1" applyFont="1" applyFill="1" applyBorder="1" applyAlignment="1">
      <alignment horizontal="center" vertical="center"/>
    </xf>
  </cellXfs>
  <cellStyles count="2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FCC"/>
      <color rgb="FF1D00CC"/>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dewithgps.com/routes/43123842" TargetMode="External"/><Relationship Id="rId1" Type="http://schemas.openxmlformats.org/officeDocument/2006/relationships/hyperlink" Target="https://ridewithgps.com/routes/4293185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235"/>
  <sheetViews>
    <sheetView showGridLines="0" tabSelected="1" zoomScale="140" zoomScaleNormal="140" zoomScalePageLayoutView="140" workbookViewId="0">
      <selection sqref="A1:G1"/>
    </sheetView>
  </sheetViews>
  <sheetFormatPr defaultColWidth="17.33203125" defaultRowHeight="14.4" x14ac:dyDescent="0.25"/>
  <cols>
    <col min="1" max="1" width="5.6640625" style="19" customWidth="1"/>
    <col min="2" max="2" width="51.33203125" style="22" bestFit="1" customWidth="1"/>
    <col min="3" max="3" width="6.77734375" style="19" customWidth="1"/>
    <col min="4" max="4" width="14.33203125" style="27" customWidth="1"/>
    <col min="5" max="7" width="7.44140625" style="19" customWidth="1"/>
    <col min="8" max="8" width="57.44140625" style="22" customWidth="1"/>
    <col min="9" max="14" width="14.77734375" style="12" customWidth="1"/>
    <col min="15" max="16384" width="17.33203125" style="12"/>
  </cols>
  <sheetData>
    <row r="1" spans="1:8" x14ac:dyDescent="0.25">
      <c r="A1" s="187" t="s">
        <v>431</v>
      </c>
      <c r="B1" s="187"/>
      <c r="C1" s="187"/>
      <c r="D1" s="187"/>
      <c r="E1" s="187"/>
      <c r="F1" s="187"/>
      <c r="G1" s="187"/>
      <c r="H1" s="11" t="s">
        <v>513</v>
      </c>
    </row>
    <row r="2" spans="1:8" s="13" customFormat="1" x14ac:dyDescent="0.25">
      <c r="A2" s="188" t="s">
        <v>300</v>
      </c>
      <c r="B2" s="189"/>
      <c r="C2" s="189"/>
      <c r="D2" s="189"/>
      <c r="E2" s="189"/>
      <c r="F2" s="189"/>
      <c r="G2" s="189"/>
      <c r="H2" s="189"/>
    </row>
    <row r="3" spans="1:8" s="13" customFormat="1" ht="4.8" customHeight="1" x14ac:dyDescent="0.25">
      <c r="A3" s="29"/>
      <c r="B3" s="28"/>
      <c r="C3" s="28"/>
      <c r="D3" s="28"/>
      <c r="E3" s="28"/>
      <c r="F3" s="28"/>
      <c r="G3" s="28"/>
      <c r="H3" s="28"/>
    </row>
    <row r="4" spans="1:8" s="13" customFormat="1" x14ac:dyDescent="0.25">
      <c r="A4" s="29"/>
      <c r="B4" s="163" t="s">
        <v>301</v>
      </c>
      <c r="C4" s="28"/>
      <c r="D4" s="164"/>
      <c r="E4" s="164"/>
      <c r="F4" s="164"/>
      <c r="G4" s="164"/>
      <c r="H4" s="28"/>
    </row>
    <row r="5" spans="1:8" ht="8.4" customHeight="1" x14ac:dyDescent="0.25">
      <c r="A5" s="14"/>
      <c r="B5" s="15"/>
      <c r="C5" s="14"/>
      <c r="D5" s="16"/>
      <c r="E5" s="14"/>
      <c r="F5" s="14"/>
      <c r="G5" s="14"/>
      <c r="H5" s="17"/>
    </row>
    <row r="6" spans="1:8" x14ac:dyDescent="0.25">
      <c r="A6" s="15" t="s">
        <v>0</v>
      </c>
      <c r="B6" s="18"/>
      <c r="D6" s="20"/>
      <c r="E6" s="21"/>
      <c r="F6" s="30"/>
      <c r="G6" s="21"/>
    </row>
    <row r="7" spans="1:8" x14ac:dyDescent="0.25">
      <c r="A7" s="31"/>
      <c r="B7" s="32" t="s">
        <v>1</v>
      </c>
      <c r="C7" s="33" t="s">
        <v>2</v>
      </c>
      <c r="D7" s="34" t="s">
        <v>3</v>
      </c>
      <c r="E7" s="35" t="s">
        <v>4</v>
      </c>
      <c r="F7" s="35" t="s">
        <v>5</v>
      </c>
      <c r="G7" s="35" t="s">
        <v>286</v>
      </c>
      <c r="H7" s="36" t="s">
        <v>6</v>
      </c>
    </row>
    <row r="8" spans="1:8" x14ac:dyDescent="0.25">
      <c r="A8" s="37">
        <v>1</v>
      </c>
      <c r="B8" s="38" t="s">
        <v>7</v>
      </c>
      <c r="C8" s="39"/>
      <c r="D8" s="40" t="s">
        <v>8</v>
      </c>
      <c r="E8" s="41">
        <v>0</v>
      </c>
      <c r="F8" s="42">
        <v>0</v>
      </c>
      <c r="G8" s="42"/>
      <c r="H8" s="43" t="s">
        <v>306</v>
      </c>
    </row>
    <row r="9" spans="1:8" x14ac:dyDescent="0.25">
      <c r="A9" s="44">
        <v>2</v>
      </c>
      <c r="B9" s="45" t="s">
        <v>9</v>
      </c>
      <c r="C9" s="46" t="s">
        <v>10</v>
      </c>
      <c r="D9" s="47" t="s">
        <v>11</v>
      </c>
      <c r="E9" s="48">
        <v>0.9</v>
      </c>
      <c r="F9" s="49">
        <f>F8+E9</f>
        <v>0.9</v>
      </c>
      <c r="G9" s="49"/>
      <c r="H9" s="50" t="s">
        <v>12</v>
      </c>
    </row>
    <row r="10" spans="1:8" x14ac:dyDescent="0.25">
      <c r="A10" s="44">
        <v>3</v>
      </c>
      <c r="B10" s="45" t="s">
        <v>13</v>
      </c>
      <c r="C10" s="46" t="s">
        <v>10</v>
      </c>
      <c r="D10" s="47" t="s">
        <v>14</v>
      </c>
      <c r="E10" s="48">
        <v>4.2</v>
      </c>
      <c r="F10" s="49">
        <f t="shared" ref="F10:F37" si="0">F9+E10</f>
        <v>5.1000000000000005</v>
      </c>
      <c r="G10" s="49"/>
      <c r="H10" s="50"/>
    </row>
    <row r="11" spans="1:8" x14ac:dyDescent="0.25">
      <c r="A11" s="44">
        <v>4</v>
      </c>
      <c r="B11" s="45" t="s">
        <v>15</v>
      </c>
      <c r="C11" s="46" t="s">
        <v>10</v>
      </c>
      <c r="D11" s="47" t="s">
        <v>14</v>
      </c>
      <c r="E11" s="48">
        <v>0.2</v>
      </c>
      <c r="F11" s="49">
        <f t="shared" si="0"/>
        <v>5.3000000000000007</v>
      </c>
      <c r="G11" s="49"/>
      <c r="H11" s="50" t="s">
        <v>16</v>
      </c>
    </row>
    <row r="12" spans="1:8" x14ac:dyDescent="0.25">
      <c r="A12" s="44">
        <v>5</v>
      </c>
      <c r="B12" s="45" t="s">
        <v>380</v>
      </c>
      <c r="C12" s="46" t="s">
        <v>17</v>
      </c>
      <c r="D12" s="47" t="s">
        <v>14</v>
      </c>
      <c r="E12" s="48">
        <v>0.2</v>
      </c>
      <c r="F12" s="49">
        <f t="shared" si="0"/>
        <v>5.5000000000000009</v>
      </c>
      <c r="G12" s="49"/>
      <c r="H12" s="50" t="s">
        <v>18</v>
      </c>
    </row>
    <row r="13" spans="1:8" x14ac:dyDescent="0.25">
      <c r="A13" s="44">
        <v>6</v>
      </c>
      <c r="B13" s="45" t="s">
        <v>381</v>
      </c>
      <c r="C13" s="46" t="s">
        <v>10</v>
      </c>
      <c r="D13" s="47" t="s">
        <v>19</v>
      </c>
      <c r="E13" s="48">
        <v>0.7</v>
      </c>
      <c r="F13" s="49">
        <f t="shared" si="0"/>
        <v>6.2000000000000011</v>
      </c>
      <c r="G13" s="49"/>
      <c r="H13" s="50"/>
    </row>
    <row r="14" spans="1:8" x14ac:dyDescent="0.25">
      <c r="A14" s="44">
        <v>7</v>
      </c>
      <c r="B14" s="45" t="s">
        <v>382</v>
      </c>
      <c r="C14" s="46" t="s">
        <v>10</v>
      </c>
      <c r="D14" s="47" t="s">
        <v>14</v>
      </c>
      <c r="E14" s="48">
        <v>3.1</v>
      </c>
      <c r="F14" s="49">
        <f>F13+E14</f>
        <v>9.3000000000000007</v>
      </c>
      <c r="G14" s="49"/>
      <c r="H14" s="50" t="s">
        <v>20</v>
      </c>
    </row>
    <row r="15" spans="1:8" x14ac:dyDescent="0.25">
      <c r="A15" s="44">
        <v>8</v>
      </c>
      <c r="B15" s="45" t="s">
        <v>21</v>
      </c>
      <c r="C15" s="46" t="s">
        <v>17</v>
      </c>
      <c r="D15" s="47" t="s">
        <v>14</v>
      </c>
      <c r="E15" s="48">
        <v>0.5</v>
      </c>
      <c r="F15" s="49">
        <f t="shared" si="0"/>
        <v>9.8000000000000007</v>
      </c>
      <c r="G15" s="49"/>
      <c r="H15" s="50" t="s">
        <v>22</v>
      </c>
    </row>
    <row r="16" spans="1:8" x14ac:dyDescent="0.25">
      <c r="A16" s="44">
        <v>9</v>
      </c>
      <c r="B16" s="51" t="s">
        <v>383</v>
      </c>
      <c r="C16" s="46" t="s">
        <v>17</v>
      </c>
      <c r="D16" s="47" t="s">
        <v>14</v>
      </c>
      <c r="E16" s="48">
        <v>0.8</v>
      </c>
      <c r="F16" s="49">
        <f t="shared" si="0"/>
        <v>10.600000000000001</v>
      </c>
      <c r="G16" s="49"/>
      <c r="H16" s="52" t="s">
        <v>23</v>
      </c>
    </row>
    <row r="17" spans="1:8" x14ac:dyDescent="0.25">
      <c r="A17" s="44">
        <v>10</v>
      </c>
      <c r="B17" s="45" t="s">
        <v>13</v>
      </c>
      <c r="C17" s="46" t="s">
        <v>10</v>
      </c>
      <c r="D17" s="47" t="s">
        <v>24</v>
      </c>
      <c r="E17" s="48">
        <v>1.9</v>
      </c>
      <c r="F17" s="49">
        <f t="shared" si="0"/>
        <v>12.500000000000002</v>
      </c>
      <c r="G17" s="49"/>
      <c r="H17" s="45" t="s">
        <v>25</v>
      </c>
    </row>
    <row r="18" spans="1:8" x14ac:dyDescent="0.25">
      <c r="A18" s="44">
        <v>11</v>
      </c>
      <c r="B18" s="45" t="s">
        <v>384</v>
      </c>
      <c r="C18" s="46" t="s">
        <v>10</v>
      </c>
      <c r="D18" s="53" t="s">
        <v>14</v>
      </c>
      <c r="E18" s="48">
        <v>0.7</v>
      </c>
      <c r="F18" s="49">
        <f t="shared" si="0"/>
        <v>13.200000000000001</v>
      </c>
      <c r="G18" s="49"/>
      <c r="H18" s="50"/>
    </row>
    <row r="19" spans="1:8" x14ac:dyDescent="0.25">
      <c r="A19" s="44">
        <v>12</v>
      </c>
      <c r="B19" s="45" t="s">
        <v>385</v>
      </c>
      <c r="C19" s="46" t="s">
        <v>17</v>
      </c>
      <c r="D19" s="53" t="s">
        <v>14</v>
      </c>
      <c r="E19" s="48">
        <v>2</v>
      </c>
      <c r="F19" s="49">
        <f t="shared" si="0"/>
        <v>15.200000000000001</v>
      </c>
      <c r="G19" s="49"/>
      <c r="H19" s="50" t="s">
        <v>26</v>
      </c>
    </row>
    <row r="20" spans="1:8" x14ac:dyDescent="0.25">
      <c r="A20" s="44">
        <v>14</v>
      </c>
      <c r="B20" s="45" t="s">
        <v>386</v>
      </c>
      <c r="C20" s="46" t="s">
        <v>10</v>
      </c>
      <c r="D20" s="53" t="s">
        <v>14</v>
      </c>
      <c r="E20" s="48">
        <v>1.1000000000000001</v>
      </c>
      <c r="F20" s="49">
        <f t="shared" si="0"/>
        <v>16.3</v>
      </c>
      <c r="G20" s="49"/>
      <c r="H20" s="50"/>
    </row>
    <row r="21" spans="1:8" x14ac:dyDescent="0.25">
      <c r="A21" s="44">
        <v>15</v>
      </c>
      <c r="B21" s="51" t="s">
        <v>387</v>
      </c>
      <c r="C21" s="46" t="s">
        <v>17</v>
      </c>
      <c r="D21" s="53" t="s">
        <v>14</v>
      </c>
      <c r="E21" s="48">
        <v>2</v>
      </c>
      <c r="F21" s="49">
        <f t="shared" si="0"/>
        <v>18.3</v>
      </c>
      <c r="G21" s="49"/>
      <c r="H21" s="50" t="s">
        <v>27</v>
      </c>
    </row>
    <row r="22" spans="1:8" x14ac:dyDescent="0.25">
      <c r="A22" s="44">
        <v>16</v>
      </c>
      <c r="B22" s="45" t="s">
        <v>28</v>
      </c>
      <c r="C22" s="46" t="s">
        <v>17</v>
      </c>
      <c r="D22" s="53" t="s">
        <v>14</v>
      </c>
      <c r="E22" s="48">
        <v>4.0999999999999996</v>
      </c>
      <c r="F22" s="49">
        <f t="shared" si="0"/>
        <v>22.4</v>
      </c>
      <c r="G22" s="49"/>
      <c r="H22" s="50" t="s">
        <v>29</v>
      </c>
    </row>
    <row r="23" spans="1:8" x14ac:dyDescent="0.25">
      <c r="A23" s="44">
        <v>17</v>
      </c>
      <c r="B23" s="45" t="s">
        <v>30</v>
      </c>
      <c r="C23" s="46" t="s">
        <v>10</v>
      </c>
      <c r="D23" s="53" t="s">
        <v>14</v>
      </c>
      <c r="E23" s="48">
        <v>0.2</v>
      </c>
      <c r="F23" s="49">
        <f t="shared" si="0"/>
        <v>22.599999999999998</v>
      </c>
      <c r="G23" s="49"/>
      <c r="H23" s="54" t="s">
        <v>310</v>
      </c>
    </row>
    <row r="24" spans="1:8" x14ac:dyDescent="0.25">
      <c r="A24" s="44">
        <v>18</v>
      </c>
      <c r="B24" s="45" t="s">
        <v>31</v>
      </c>
      <c r="C24" s="46" t="s">
        <v>32</v>
      </c>
      <c r="D24" s="53" t="s">
        <v>14</v>
      </c>
      <c r="E24" s="48">
        <v>0.3</v>
      </c>
      <c r="F24" s="49">
        <f t="shared" si="0"/>
        <v>22.9</v>
      </c>
      <c r="G24" s="49"/>
      <c r="H24" s="50"/>
    </row>
    <row r="25" spans="1:8" x14ac:dyDescent="0.25">
      <c r="A25" s="44">
        <v>19</v>
      </c>
      <c r="B25" s="45" t="s">
        <v>388</v>
      </c>
      <c r="C25" s="46" t="s">
        <v>10</v>
      </c>
      <c r="D25" s="53" t="s">
        <v>33</v>
      </c>
      <c r="E25" s="48">
        <v>0.3</v>
      </c>
      <c r="F25" s="49">
        <f t="shared" si="0"/>
        <v>23.2</v>
      </c>
      <c r="G25" s="49"/>
      <c r="H25" s="50" t="s">
        <v>34</v>
      </c>
    </row>
    <row r="26" spans="1:8" x14ac:dyDescent="0.25">
      <c r="A26" s="44">
        <v>20</v>
      </c>
      <c r="B26" s="45" t="s">
        <v>389</v>
      </c>
      <c r="C26" s="46" t="s">
        <v>17</v>
      </c>
      <c r="D26" s="53" t="s">
        <v>33</v>
      </c>
      <c r="E26" s="48">
        <v>0.7</v>
      </c>
      <c r="F26" s="49">
        <f t="shared" si="0"/>
        <v>23.9</v>
      </c>
      <c r="G26" s="49"/>
      <c r="H26" s="50" t="s">
        <v>35</v>
      </c>
    </row>
    <row r="27" spans="1:8" x14ac:dyDescent="0.25">
      <c r="A27" s="44">
        <v>21</v>
      </c>
      <c r="B27" s="45" t="s">
        <v>390</v>
      </c>
      <c r="C27" s="46" t="s">
        <v>17</v>
      </c>
      <c r="D27" s="53" t="s">
        <v>36</v>
      </c>
      <c r="E27" s="48">
        <v>4.5999999999999996</v>
      </c>
      <c r="F27" s="49">
        <f t="shared" si="0"/>
        <v>28.5</v>
      </c>
      <c r="G27" s="49"/>
      <c r="H27" s="50" t="s">
        <v>37</v>
      </c>
    </row>
    <row r="28" spans="1:8" x14ac:dyDescent="0.25">
      <c r="A28" s="44">
        <v>22</v>
      </c>
      <c r="B28" s="45" t="s">
        <v>391</v>
      </c>
      <c r="C28" s="46" t="s">
        <v>17</v>
      </c>
      <c r="D28" s="53" t="s">
        <v>38</v>
      </c>
      <c r="E28" s="48">
        <v>1.7</v>
      </c>
      <c r="F28" s="49">
        <f t="shared" si="0"/>
        <v>30.2</v>
      </c>
      <c r="G28" s="49"/>
      <c r="H28" s="50" t="s">
        <v>39</v>
      </c>
    </row>
    <row r="29" spans="1:8" x14ac:dyDescent="0.25">
      <c r="A29" s="44">
        <v>23</v>
      </c>
      <c r="B29" s="45" t="s">
        <v>392</v>
      </c>
      <c r="C29" s="46" t="s">
        <v>17</v>
      </c>
      <c r="D29" s="53" t="s">
        <v>36</v>
      </c>
      <c r="E29" s="48">
        <v>1.4</v>
      </c>
      <c r="F29" s="49">
        <f t="shared" si="0"/>
        <v>31.599999999999998</v>
      </c>
      <c r="G29" s="49"/>
      <c r="H29" s="50" t="s">
        <v>40</v>
      </c>
    </row>
    <row r="30" spans="1:8" x14ac:dyDescent="0.25">
      <c r="A30" s="44">
        <v>24</v>
      </c>
      <c r="B30" s="45" t="s">
        <v>393</v>
      </c>
      <c r="C30" s="46" t="s">
        <v>10</v>
      </c>
      <c r="D30" s="53" t="s">
        <v>36</v>
      </c>
      <c r="E30" s="48">
        <v>1.6</v>
      </c>
      <c r="F30" s="49">
        <f t="shared" si="0"/>
        <v>33.199999999999996</v>
      </c>
      <c r="G30" s="49"/>
      <c r="H30" s="50"/>
    </row>
    <row r="31" spans="1:8" x14ac:dyDescent="0.25">
      <c r="A31" s="44">
        <v>25</v>
      </c>
      <c r="B31" s="45" t="s">
        <v>13</v>
      </c>
      <c r="C31" s="46" t="s">
        <v>32</v>
      </c>
      <c r="D31" s="53" t="s">
        <v>36</v>
      </c>
      <c r="E31" s="48">
        <v>1.3</v>
      </c>
      <c r="F31" s="49">
        <f t="shared" si="0"/>
        <v>34.499999999999993</v>
      </c>
      <c r="G31" s="49"/>
      <c r="H31" s="50"/>
    </row>
    <row r="32" spans="1:8" x14ac:dyDescent="0.25">
      <c r="A32" s="44">
        <v>26</v>
      </c>
      <c r="B32" s="45" t="s">
        <v>41</v>
      </c>
      <c r="C32" s="46" t="s">
        <v>10</v>
      </c>
      <c r="D32" s="53" t="s">
        <v>36</v>
      </c>
      <c r="E32" s="48">
        <v>0.1</v>
      </c>
      <c r="F32" s="49">
        <f t="shared" si="0"/>
        <v>34.599999999999994</v>
      </c>
      <c r="G32" s="49"/>
      <c r="H32" s="50"/>
    </row>
    <row r="33" spans="1:8" x14ac:dyDescent="0.25">
      <c r="A33" s="55">
        <v>27</v>
      </c>
      <c r="B33" s="56" t="s">
        <v>394</v>
      </c>
      <c r="C33" s="57" t="s">
        <v>302</v>
      </c>
      <c r="D33" s="58" t="s">
        <v>308</v>
      </c>
      <c r="E33" s="59">
        <v>4.8</v>
      </c>
      <c r="F33" s="60">
        <f t="shared" si="0"/>
        <v>39.399999999999991</v>
      </c>
      <c r="G33" s="60"/>
      <c r="H33" s="61" t="s">
        <v>326</v>
      </c>
    </row>
    <row r="34" spans="1:8" x14ac:dyDescent="0.25">
      <c r="A34" s="55">
        <v>28</v>
      </c>
      <c r="B34" s="62" t="s">
        <v>303</v>
      </c>
      <c r="C34" s="57" t="s">
        <v>304</v>
      </c>
      <c r="D34" s="58" t="s">
        <v>308</v>
      </c>
      <c r="E34" s="59">
        <v>2.8</v>
      </c>
      <c r="F34" s="60">
        <f t="shared" si="0"/>
        <v>42.199999999999989</v>
      </c>
      <c r="G34" s="60"/>
      <c r="H34" s="61" t="s">
        <v>311</v>
      </c>
    </row>
    <row r="35" spans="1:8" x14ac:dyDescent="0.25">
      <c r="A35" s="55">
        <v>29</v>
      </c>
      <c r="B35" s="56" t="s">
        <v>46</v>
      </c>
      <c r="C35" s="57" t="s">
        <v>32</v>
      </c>
      <c r="D35" s="58" t="s">
        <v>138</v>
      </c>
      <c r="E35" s="59">
        <v>0.4</v>
      </c>
      <c r="F35" s="60">
        <f t="shared" si="0"/>
        <v>42.599999999999987</v>
      </c>
      <c r="G35" s="60"/>
      <c r="H35" s="61" t="s">
        <v>312</v>
      </c>
    </row>
    <row r="36" spans="1:8" x14ac:dyDescent="0.25">
      <c r="A36" s="55">
        <v>30</v>
      </c>
      <c r="B36" s="62" t="s">
        <v>395</v>
      </c>
      <c r="C36" s="57" t="s">
        <v>302</v>
      </c>
      <c r="D36" s="58" t="s">
        <v>309</v>
      </c>
      <c r="E36" s="59">
        <v>0.2</v>
      </c>
      <c r="F36" s="60">
        <f t="shared" si="0"/>
        <v>42.79999999999999</v>
      </c>
      <c r="G36" s="60"/>
      <c r="H36" s="61" t="s">
        <v>313</v>
      </c>
    </row>
    <row r="37" spans="1:8" ht="28.8" x14ac:dyDescent="0.25">
      <c r="A37" s="86">
        <v>31</v>
      </c>
      <c r="B37" s="63" t="s">
        <v>516</v>
      </c>
      <c r="C37" s="64" t="s">
        <v>43</v>
      </c>
      <c r="D37" s="65" t="s">
        <v>309</v>
      </c>
      <c r="E37" s="66">
        <v>0.1</v>
      </c>
      <c r="F37" s="66">
        <f t="shared" si="0"/>
        <v>42.899999999999991</v>
      </c>
      <c r="G37" s="66"/>
      <c r="H37" s="67" t="s">
        <v>307</v>
      </c>
    </row>
    <row r="38" spans="1:8" s="192" customFormat="1" ht="35.4" customHeight="1" x14ac:dyDescent="0.25">
      <c r="A38" s="190"/>
      <c r="B38" s="191" t="s">
        <v>506</v>
      </c>
      <c r="C38" s="191"/>
      <c r="D38" s="191"/>
      <c r="E38" s="191"/>
      <c r="F38" s="191"/>
      <c r="G38" s="191"/>
      <c r="H38" s="191"/>
    </row>
    <row r="39" spans="1:8" s="192" customFormat="1" ht="35.4" customHeight="1" x14ac:dyDescent="0.25">
      <c r="A39" s="190"/>
      <c r="B39" s="191"/>
      <c r="C39" s="191"/>
      <c r="D39" s="191"/>
      <c r="E39" s="191"/>
      <c r="F39" s="191"/>
      <c r="G39" s="191"/>
      <c r="H39" s="191"/>
    </row>
    <row r="40" spans="1:8" s="192" customFormat="1" ht="35.4" customHeight="1" x14ac:dyDescent="0.25">
      <c r="A40" s="190"/>
      <c r="B40" s="191"/>
      <c r="C40" s="191"/>
      <c r="D40" s="191"/>
      <c r="E40" s="191"/>
      <c r="F40" s="191"/>
      <c r="G40" s="191"/>
      <c r="H40" s="191"/>
    </row>
    <row r="41" spans="1:8" s="194" customFormat="1" ht="15.6" customHeight="1" x14ac:dyDescent="0.25">
      <c r="A41" s="193" t="s">
        <v>436</v>
      </c>
      <c r="B41" s="193"/>
      <c r="C41" s="193"/>
      <c r="D41" s="193"/>
      <c r="E41" s="193"/>
      <c r="F41" s="193"/>
      <c r="G41" s="193"/>
      <c r="H41" s="193"/>
    </row>
    <row r="42" spans="1:8" s="194" customFormat="1" ht="15.6" customHeight="1" x14ac:dyDescent="0.25">
      <c r="A42" s="193"/>
      <c r="B42" s="193"/>
      <c r="C42" s="193"/>
      <c r="D42" s="193"/>
      <c r="E42" s="193"/>
      <c r="F42" s="193"/>
      <c r="G42" s="193"/>
      <c r="H42" s="193"/>
    </row>
    <row r="43" spans="1:8" s="194" customFormat="1" ht="15.6" customHeight="1" x14ac:dyDescent="0.25">
      <c r="A43" s="193"/>
      <c r="B43" s="193"/>
      <c r="C43" s="193"/>
      <c r="D43" s="193"/>
      <c r="E43" s="193"/>
      <c r="F43" s="193"/>
      <c r="G43" s="193"/>
      <c r="H43" s="193"/>
    </row>
    <row r="44" spans="1:8" x14ac:dyDescent="0.25">
      <c r="A44" s="55">
        <v>32</v>
      </c>
      <c r="B44" s="56" t="s">
        <v>396</v>
      </c>
      <c r="C44" s="57" t="s">
        <v>302</v>
      </c>
      <c r="D44" s="58" t="s">
        <v>314</v>
      </c>
      <c r="E44" s="59">
        <v>2.6</v>
      </c>
      <c r="F44" s="60">
        <v>45.5</v>
      </c>
      <c r="G44" s="60">
        <f>F44-$F$37</f>
        <v>2.6000000000000085</v>
      </c>
      <c r="H44" s="61" t="s">
        <v>318</v>
      </c>
    </row>
    <row r="45" spans="1:8" x14ac:dyDescent="0.25">
      <c r="A45" s="55">
        <v>33</v>
      </c>
      <c r="B45" s="56" t="s">
        <v>397</v>
      </c>
      <c r="C45" s="57" t="s">
        <v>316</v>
      </c>
      <c r="D45" s="58" t="s">
        <v>317</v>
      </c>
      <c r="E45" s="59">
        <f t="shared" ref="E45:E115" si="1">F45-F44</f>
        <v>1.6000000000000014</v>
      </c>
      <c r="F45" s="60">
        <v>47.1</v>
      </c>
      <c r="G45" s="60">
        <f t="shared" ref="G45:G60" si="2">F45-$F$37</f>
        <v>4.2000000000000099</v>
      </c>
      <c r="H45" s="61" t="s">
        <v>315</v>
      </c>
    </row>
    <row r="46" spans="1:8" x14ac:dyDescent="0.25">
      <c r="A46" s="55">
        <v>34</v>
      </c>
      <c r="B46" s="56" t="s">
        <v>207</v>
      </c>
      <c r="C46" s="57" t="s">
        <v>319</v>
      </c>
      <c r="D46" s="58" t="s">
        <v>138</v>
      </c>
      <c r="E46" s="59">
        <f t="shared" si="1"/>
        <v>3</v>
      </c>
      <c r="F46" s="60">
        <v>50.1</v>
      </c>
      <c r="G46" s="60">
        <f t="shared" si="2"/>
        <v>7.2000000000000099</v>
      </c>
      <c r="H46" s="61" t="s">
        <v>321</v>
      </c>
    </row>
    <row r="47" spans="1:8" x14ac:dyDescent="0.25">
      <c r="A47" s="55">
        <f>A46+1</f>
        <v>35</v>
      </c>
      <c r="B47" s="56" t="s">
        <v>432</v>
      </c>
      <c r="C47" s="57" t="s">
        <v>320</v>
      </c>
      <c r="D47" s="58" t="s">
        <v>314</v>
      </c>
      <c r="E47" s="59">
        <f t="shared" si="1"/>
        <v>1.1999999999999957</v>
      </c>
      <c r="F47" s="60">
        <v>51.3</v>
      </c>
      <c r="G47" s="60">
        <f t="shared" si="2"/>
        <v>8.4000000000000057</v>
      </c>
      <c r="H47" s="61"/>
    </row>
    <row r="48" spans="1:8" x14ac:dyDescent="0.25">
      <c r="A48" s="68">
        <f t="shared" ref="A48:A117" si="3">A47+1</f>
        <v>36</v>
      </c>
      <c r="B48" s="69" t="s">
        <v>433</v>
      </c>
      <c r="C48" s="70" t="s">
        <v>302</v>
      </c>
      <c r="D48" s="71" t="s">
        <v>323</v>
      </c>
      <c r="E48" s="72">
        <f t="shared" si="1"/>
        <v>0.90000000000000568</v>
      </c>
      <c r="F48" s="73">
        <v>52.2</v>
      </c>
      <c r="G48" s="73">
        <f t="shared" si="2"/>
        <v>9.3000000000000114</v>
      </c>
      <c r="H48" s="74" t="s">
        <v>322</v>
      </c>
    </row>
    <row r="49" spans="1:8" x14ac:dyDescent="0.25">
      <c r="A49" s="55">
        <f t="shared" si="3"/>
        <v>37</v>
      </c>
      <c r="B49" s="56" t="s">
        <v>434</v>
      </c>
      <c r="C49" s="57" t="s">
        <v>134</v>
      </c>
      <c r="D49" s="75" t="s">
        <v>323</v>
      </c>
      <c r="E49" s="59">
        <f t="shared" si="1"/>
        <v>2.0999999999999943</v>
      </c>
      <c r="F49" s="60">
        <v>54.3</v>
      </c>
      <c r="G49" s="60">
        <f t="shared" si="2"/>
        <v>11.400000000000006</v>
      </c>
      <c r="H49" s="61" t="s">
        <v>324</v>
      </c>
    </row>
    <row r="50" spans="1:8" x14ac:dyDescent="0.25">
      <c r="A50" s="76">
        <f t="shared" si="3"/>
        <v>38</v>
      </c>
      <c r="B50" s="45" t="s">
        <v>175</v>
      </c>
      <c r="C50" s="46" t="s">
        <v>304</v>
      </c>
      <c r="D50" s="77" t="s">
        <v>47</v>
      </c>
      <c r="E50" s="48">
        <f t="shared" si="1"/>
        <v>9.2000000000000028</v>
      </c>
      <c r="F50" s="78">
        <v>63.5</v>
      </c>
      <c r="G50" s="49">
        <f t="shared" si="2"/>
        <v>20.600000000000009</v>
      </c>
      <c r="H50" s="50" t="s">
        <v>325</v>
      </c>
    </row>
    <row r="51" spans="1:8" x14ac:dyDescent="0.25">
      <c r="A51" s="68">
        <f t="shared" si="3"/>
        <v>39</v>
      </c>
      <c r="B51" s="79" t="s">
        <v>130</v>
      </c>
      <c r="C51" s="80" t="s">
        <v>17</v>
      </c>
      <c r="D51" s="81" t="s">
        <v>47</v>
      </c>
      <c r="E51" s="82">
        <f t="shared" si="1"/>
        <v>4.3999999999999915</v>
      </c>
      <c r="F51" s="73">
        <v>67.899999999999991</v>
      </c>
      <c r="G51" s="83">
        <f t="shared" si="2"/>
        <v>25</v>
      </c>
      <c r="H51" s="84"/>
    </row>
    <row r="52" spans="1:8" x14ac:dyDescent="0.25">
      <c r="A52" s="76">
        <f t="shared" si="3"/>
        <v>40</v>
      </c>
      <c r="B52" s="45" t="s">
        <v>44</v>
      </c>
      <c r="C52" s="46" t="s">
        <v>10</v>
      </c>
      <c r="D52" s="53" t="s">
        <v>47</v>
      </c>
      <c r="E52" s="48">
        <f t="shared" si="1"/>
        <v>0.90000000000000568</v>
      </c>
      <c r="F52" s="78">
        <v>68.8</v>
      </c>
      <c r="G52" s="49">
        <f t="shared" si="2"/>
        <v>25.900000000000006</v>
      </c>
      <c r="H52" s="50" t="s">
        <v>48</v>
      </c>
    </row>
    <row r="53" spans="1:8" x14ac:dyDescent="0.25">
      <c r="A53" s="76">
        <f t="shared" si="3"/>
        <v>41</v>
      </c>
      <c r="B53" s="45" t="s">
        <v>398</v>
      </c>
      <c r="C53" s="46" t="s">
        <v>10</v>
      </c>
      <c r="D53" s="53" t="s">
        <v>49</v>
      </c>
      <c r="E53" s="48">
        <f t="shared" si="1"/>
        <v>4</v>
      </c>
      <c r="F53" s="78">
        <v>72.8</v>
      </c>
      <c r="G53" s="49">
        <f t="shared" si="2"/>
        <v>29.900000000000006</v>
      </c>
      <c r="H53" s="50" t="s">
        <v>50</v>
      </c>
    </row>
    <row r="54" spans="1:8" x14ac:dyDescent="0.25">
      <c r="A54" s="76">
        <f t="shared" si="3"/>
        <v>42</v>
      </c>
      <c r="B54" s="45" t="s">
        <v>51</v>
      </c>
      <c r="C54" s="46" t="s">
        <v>43</v>
      </c>
      <c r="D54" s="53" t="s">
        <v>49</v>
      </c>
      <c r="E54" s="48">
        <f t="shared" si="1"/>
        <v>3.7999999999999972</v>
      </c>
      <c r="F54" s="78">
        <v>76.599999999999994</v>
      </c>
      <c r="G54" s="49">
        <f t="shared" si="2"/>
        <v>33.700000000000003</v>
      </c>
      <c r="H54" s="50" t="s">
        <v>52</v>
      </c>
    </row>
    <row r="55" spans="1:8" x14ac:dyDescent="0.25">
      <c r="A55" s="76">
        <f t="shared" si="3"/>
        <v>43</v>
      </c>
      <c r="B55" s="45" t="s">
        <v>399</v>
      </c>
      <c r="C55" s="46" t="s">
        <v>109</v>
      </c>
      <c r="D55" s="53" t="s">
        <v>53</v>
      </c>
      <c r="E55" s="48">
        <f t="shared" si="1"/>
        <v>6</v>
      </c>
      <c r="F55" s="78">
        <v>82.6</v>
      </c>
      <c r="G55" s="49">
        <f t="shared" si="2"/>
        <v>39.700000000000003</v>
      </c>
      <c r="H55" s="85" t="s">
        <v>243</v>
      </c>
    </row>
    <row r="56" spans="1:8" x14ac:dyDescent="0.25">
      <c r="A56" s="76">
        <f t="shared" si="3"/>
        <v>44</v>
      </c>
      <c r="B56" s="45" t="s">
        <v>329</v>
      </c>
      <c r="C56" s="46" t="s">
        <v>32</v>
      </c>
      <c r="D56" s="53" t="s">
        <v>49</v>
      </c>
      <c r="E56" s="48">
        <f t="shared" si="1"/>
        <v>0.40000000000000568</v>
      </c>
      <c r="F56" s="78">
        <v>83</v>
      </c>
      <c r="G56" s="49">
        <f t="shared" si="2"/>
        <v>40.100000000000009</v>
      </c>
      <c r="H56" s="50"/>
    </row>
    <row r="57" spans="1:8" x14ac:dyDescent="0.25">
      <c r="A57" s="76">
        <f t="shared" si="3"/>
        <v>45</v>
      </c>
      <c r="B57" s="45" t="s">
        <v>123</v>
      </c>
      <c r="C57" s="46" t="s">
        <v>110</v>
      </c>
      <c r="D57" s="53" t="s">
        <v>49</v>
      </c>
      <c r="E57" s="48">
        <f t="shared" si="1"/>
        <v>2.8999999999999915</v>
      </c>
      <c r="F57" s="78">
        <v>85.899999999999991</v>
      </c>
      <c r="G57" s="49">
        <f t="shared" si="2"/>
        <v>43</v>
      </c>
      <c r="H57" s="50" t="s">
        <v>111</v>
      </c>
    </row>
    <row r="58" spans="1:8" x14ac:dyDescent="0.25">
      <c r="A58" s="76">
        <f t="shared" si="3"/>
        <v>46</v>
      </c>
      <c r="B58" s="45" t="s">
        <v>330</v>
      </c>
      <c r="C58" s="46" t="s">
        <v>10</v>
      </c>
      <c r="D58" s="53" t="s">
        <v>49</v>
      </c>
      <c r="E58" s="48">
        <f t="shared" si="1"/>
        <v>2.9000000000000057</v>
      </c>
      <c r="F58" s="78">
        <v>88.8</v>
      </c>
      <c r="G58" s="49">
        <f t="shared" si="2"/>
        <v>45.900000000000006</v>
      </c>
      <c r="H58" s="50" t="s">
        <v>216</v>
      </c>
    </row>
    <row r="59" spans="1:8" x14ac:dyDescent="0.25">
      <c r="A59" s="76">
        <f t="shared" si="3"/>
        <v>47</v>
      </c>
      <c r="B59" s="45" t="s">
        <v>331</v>
      </c>
      <c r="C59" s="46" t="s">
        <v>10</v>
      </c>
      <c r="D59" s="53" t="s">
        <v>49</v>
      </c>
      <c r="E59" s="48">
        <f t="shared" si="1"/>
        <v>4.7999999999999972</v>
      </c>
      <c r="F59" s="78">
        <v>93.6</v>
      </c>
      <c r="G59" s="49">
        <f t="shared" si="2"/>
        <v>50.7</v>
      </c>
      <c r="H59" s="50" t="s">
        <v>217</v>
      </c>
    </row>
    <row r="60" spans="1:8" ht="28.8" x14ac:dyDescent="0.25">
      <c r="A60" s="86">
        <f t="shared" si="3"/>
        <v>48</v>
      </c>
      <c r="B60" s="38" t="s">
        <v>288</v>
      </c>
      <c r="C60" s="39" t="s">
        <v>43</v>
      </c>
      <c r="D60" s="87" t="s">
        <v>49</v>
      </c>
      <c r="E60" s="42">
        <f t="shared" si="1"/>
        <v>1.3000000000000114</v>
      </c>
      <c r="F60" s="66">
        <v>94.9</v>
      </c>
      <c r="G60" s="42">
        <f t="shared" si="2"/>
        <v>52.000000000000014</v>
      </c>
      <c r="H60" s="88" t="s">
        <v>420</v>
      </c>
    </row>
    <row r="61" spans="1:8" ht="28.8" x14ac:dyDescent="0.25">
      <c r="A61" s="89">
        <f t="shared" si="3"/>
        <v>49</v>
      </c>
      <c r="B61" s="90" t="s">
        <v>218</v>
      </c>
      <c r="C61" s="91" t="s">
        <v>17</v>
      </c>
      <c r="D61" s="92" t="s">
        <v>49</v>
      </c>
      <c r="E61" s="93">
        <f t="shared" si="1"/>
        <v>22.099999999999994</v>
      </c>
      <c r="F61" s="94">
        <v>117</v>
      </c>
      <c r="G61" s="95">
        <f>F61-$F$60</f>
        <v>22.099999999999994</v>
      </c>
      <c r="H61" s="96" t="s">
        <v>219</v>
      </c>
    </row>
    <row r="62" spans="1:8" x14ac:dyDescent="0.25">
      <c r="A62" s="76">
        <f t="shared" si="3"/>
        <v>50</v>
      </c>
      <c r="B62" s="45" t="s">
        <v>124</v>
      </c>
      <c r="C62" s="46" t="s">
        <v>10</v>
      </c>
      <c r="D62" s="53" t="s">
        <v>49</v>
      </c>
      <c r="E62" s="48">
        <f t="shared" si="1"/>
        <v>6.5999999999999943</v>
      </c>
      <c r="F62" s="78">
        <v>123.6</v>
      </c>
      <c r="G62" s="49">
        <f t="shared" ref="G62:G75" si="4">F62-$F$60</f>
        <v>28.699999999999989</v>
      </c>
      <c r="H62" s="50" t="s">
        <v>112</v>
      </c>
    </row>
    <row r="63" spans="1:8" x14ac:dyDescent="0.25">
      <c r="A63" s="76">
        <f t="shared" si="3"/>
        <v>51</v>
      </c>
      <c r="B63" s="45" t="s">
        <v>125</v>
      </c>
      <c r="C63" s="46" t="s">
        <v>17</v>
      </c>
      <c r="D63" s="53" t="s">
        <v>49</v>
      </c>
      <c r="E63" s="48">
        <f t="shared" si="1"/>
        <v>6</v>
      </c>
      <c r="F63" s="78">
        <v>129.6</v>
      </c>
      <c r="G63" s="49">
        <f t="shared" si="4"/>
        <v>34.699999999999989</v>
      </c>
      <c r="H63" s="50" t="s">
        <v>113</v>
      </c>
    </row>
    <row r="64" spans="1:8" x14ac:dyDescent="0.25">
      <c r="A64" s="76">
        <f t="shared" si="3"/>
        <v>52</v>
      </c>
      <c r="B64" s="45" t="s">
        <v>126</v>
      </c>
      <c r="C64" s="46" t="s">
        <v>32</v>
      </c>
      <c r="D64" s="53" t="s">
        <v>114</v>
      </c>
      <c r="E64" s="48">
        <f t="shared" si="1"/>
        <v>7</v>
      </c>
      <c r="F64" s="78">
        <v>136.6</v>
      </c>
      <c r="G64" s="49">
        <f t="shared" si="4"/>
        <v>41.699999999999989</v>
      </c>
      <c r="H64" s="85" t="s">
        <v>289</v>
      </c>
    </row>
    <row r="65" spans="1:8" ht="28.8" x14ac:dyDescent="0.25">
      <c r="A65" s="89">
        <f t="shared" si="3"/>
        <v>53</v>
      </c>
      <c r="B65" s="97" t="s">
        <v>131</v>
      </c>
      <c r="C65" s="91" t="s">
        <v>17</v>
      </c>
      <c r="D65" s="92" t="s">
        <v>114</v>
      </c>
      <c r="E65" s="93">
        <f t="shared" si="1"/>
        <v>2.9000000000000057</v>
      </c>
      <c r="F65" s="98">
        <v>139.5</v>
      </c>
      <c r="G65" s="93">
        <f t="shared" si="4"/>
        <v>44.599999999999994</v>
      </c>
      <c r="H65" s="96" t="s">
        <v>220</v>
      </c>
    </row>
    <row r="66" spans="1:8" x14ac:dyDescent="0.25">
      <c r="A66" s="89">
        <f t="shared" si="3"/>
        <v>54</v>
      </c>
      <c r="B66" s="90" t="s">
        <v>132</v>
      </c>
      <c r="C66" s="91" t="s">
        <v>17</v>
      </c>
      <c r="D66" s="92" t="s">
        <v>114</v>
      </c>
      <c r="E66" s="93">
        <f t="shared" si="1"/>
        <v>3.4000000000000057</v>
      </c>
      <c r="F66" s="94">
        <v>142.9</v>
      </c>
      <c r="G66" s="95">
        <f t="shared" si="4"/>
        <v>48</v>
      </c>
      <c r="H66" s="99"/>
    </row>
    <row r="67" spans="1:8" x14ac:dyDescent="0.25">
      <c r="A67" s="76">
        <f t="shared" si="3"/>
        <v>55</v>
      </c>
      <c r="B67" s="45" t="s">
        <v>126</v>
      </c>
      <c r="C67" s="46" t="s">
        <v>17</v>
      </c>
      <c r="D67" s="53" t="s">
        <v>114</v>
      </c>
      <c r="E67" s="48">
        <f t="shared" si="1"/>
        <v>1.5</v>
      </c>
      <c r="F67" s="78">
        <v>144.4</v>
      </c>
      <c r="G67" s="49">
        <f t="shared" si="4"/>
        <v>49.5</v>
      </c>
      <c r="H67" s="50" t="s">
        <v>115</v>
      </c>
    </row>
    <row r="68" spans="1:8" ht="15.6" customHeight="1" x14ac:dyDescent="0.25">
      <c r="A68" s="76">
        <f t="shared" si="3"/>
        <v>56</v>
      </c>
      <c r="B68" s="45" t="s">
        <v>127</v>
      </c>
      <c r="C68" s="46" t="s">
        <v>32</v>
      </c>
      <c r="D68" s="53" t="s">
        <v>114</v>
      </c>
      <c r="E68" s="48">
        <f t="shared" si="1"/>
        <v>3.1999999999999886</v>
      </c>
      <c r="F68" s="78">
        <v>147.6</v>
      </c>
      <c r="G68" s="49">
        <f t="shared" si="4"/>
        <v>52.699999999999989</v>
      </c>
      <c r="H68" s="50" t="s">
        <v>116</v>
      </c>
    </row>
    <row r="69" spans="1:8" x14ac:dyDescent="0.25">
      <c r="A69" s="198"/>
      <c r="B69" s="193" t="s">
        <v>437</v>
      </c>
      <c r="C69" s="193"/>
      <c r="D69" s="193"/>
      <c r="E69" s="193"/>
      <c r="F69" s="193"/>
      <c r="G69" s="193"/>
      <c r="H69" s="193"/>
    </row>
    <row r="70" spans="1:8" x14ac:dyDescent="0.25">
      <c r="A70" s="198"/>
      <c r="B70" s="193"/>
      <c r="C70" s="193"/>
      <c r="D70" s="193"/>
      <c r="E70" s="193"/>
      <c r="F70" s="193"/>
      <c r="G70" s="193"/>
      <c r="H70" s="193"/>
    </row>
    <row r="71" spans="1:8" x14ac:dyDescent="0.25">
      <c r="A71" s="198"/>
      <c r="B71" s="193"/>
      <c r="C71" s="193"/>
      <c r="D71" s="193"/>
      <c r="E71" s="193"/>
      <c r="F71" s="193"/>
      <c r="G71" s="193"/>
      <c r="H71" s="193"/>
    </row>
    <row r="72" spans="1:8" s="13" customFormat="1" x14ac:dyDescent="0.25">
      <c r="A72" s="199"/>
      <c r="B72" s="200"/>
      <c r="C72" s="200"/>
      <c r="D72" s="200"/>
      <c r="E72" s="200"/>
      <c r="F72" s="200"/>
      <c r="G72" s="200"/>
      <c r="H72" s="200"/>
    </row>
    <row r="73" spans="1:8" s="13" customFormat="1" x14ac:dyDescent="0.25">
      <c r="A73" s="199"/>
      <c r="B73" s="200"/>
      <c r="C73" s="200"/>
      <c r="D73" s="200"/>
      <c r="E73" s="200"/>
      <c r="F73" s="200"/>
      <c r="G73" s="200"/>
      <c r="H73" s="200"/>
    </row>
    <row r="74" spans="1:8" s="13" customFormat="1" x14ac:dyDescent="0.25">
      <c r="A74" s="199"/>
      <c r="B74" s="200"/>
      <c r="C74" s="200"/>
      <c r="D74" s="200"/>
      <c r="E74" s="200"/>
      <c r="F74" s="200"/>
      <c r="G74" s="200"/>
      <c r="H74" s="200"/>
    </row>
    <row r="75" spans="1:8" ht="57.6" x14ac:dyDescent="0.25">
      <c r="A75" s="100">
        <f>A68+1</f>
        <v>57</v>
      </c>
      <c r="B75" s="101" t="s">
        <v>252</v>
      </c>
      <c r="C75" s="102" t="s">
        <v>517</v>
      </c>
      <c r="D75" s="103" t="s">
        <v>474</v>
      </c>
      <c r="E75" s="104">
        <f>F75-F68</f>
        <v>2</v>
      </c>
      <c r="F75" s="105">
        <v>149.6</v>
      </c>
      <c r="G75" s="104">
        <f t="shared" si="4"/>
        <v>54.699999999999989</v>
      </c>
      <c r="H75" s="106" t="s">
        <v>421</v>
      </c>
    </row>
    <row r="76" spans="1:8" x14ac:dyDescent="0.25">
      <c r="A76" s="76">
        <f t="shared" si="3"/>
        <v>58</v>
      </c>
      <c r="B76" s="45" t="s">
        <v>127</v>
      </c>
      <c r="C76" s="46" t="s">
        <v>10</v>
      </c>
      <c r="D76" s="53" t="s">
        <v>114</v>
      </c>
      <c r="E76" s="48">
        <f t="shared" si="1"/>
        <v>4.5999999999999943</v>
      </c>
      <c r="F76" s="78">
        <v>154.19999999999999</v>
      </c>
      <c r="G76" s="49">
        <f>F76-$F$75</f>
        <v>4.5999999999999943</v>
      </c>
      <c r="H76" s="54"/>
    </row>
    <row r="77" spans="1:8" x14ac:dyDescent="0.25">
      <c r="A77" s="76">
        <f t="shared" si="3"/>
        <v>59</v>
      </c>
      <c r="B77" s="45" t="s">
        <v>128</v>
      </c>
      <c r="C77" s="46" t="s">
        <v>10</v>
      </c>
      <c r="D77" s="53" t="s">
        <v>114</v>
      </c>
      <c r="E77" s="48">
        <f t="shared" si="1"/>
        <v>0.90000000000000568</v>
      </c>
      <c r="F77" s="78">
        <v>155.1</v>
      </c>
      <c r="G77" s="49">
        <f t="shared" ref="G77:G89" si="5">F77-$F$75</f>
        <v>5.5</v>
      </c>
      <c r="H77" s="50" t="s">
        <v>117</v>
      </c>
    </row>
    <row r="78" spans="1:8" x14ac:dyDescent="0.25">
      <c r="A78" s="76">
        <f t="shared" si="3"/>
        <v>60</v>
      </c>
      <c r="B78" s="45" t="s">
        <v>332</v>
      </c>
      <c r="C78" s="46" t="s">
        <v>32</v>
      </c>
      <c r="D78" s="53" t="s">
        <v>118</v>
      </c>
      <c r="E78" s="48">
        <f t="shared" si="1"/>
        <v>0.19999999999998863</v>
      </c>
      <c r="F78" s="78">
        <v>155.29999999999998</v>
      </c>
      <c r="G78" s="49">
        <f t="shared" si="5"/>
        <v>5.6999999999999886</v>
      </c>
      <c r="H78" s="50" t="s">
        <v>119</v>
      </c>
    </row>
    <row r="79" spans="1:8" x14ac:dyDescent="0.25">
      <c r="A79" s="76">
        <f t="shared" si="3"/>
        <v>61</v>
      </c>
      <c r="B79" s="45" t="s">
        <v>127</v>
      </c>
      <c r="C79" s="46" t="s">
        <v>32</v>
      </c>
      <c r="D79" s="53" t="s">
        <v>120</v>
      </c>
      <c r="E79" s="48">
        <f t="shared" si="1"/>
        <v>0.70000000000001705</v>
      </c>
      <c r="F79" s="78">
        <v>156</v>
      </c>
      <c r="G79" s="49">
        <f t="shared" si="5"/>
        <v>6.4000000000000057</v>
      </c>
      <c r="H79" s="50" t="s">
        <v>121</v>
      </c>
    </row>
    <row r="80" spans="1:8" x14ac:dyDescent="0.25">
      <c r="A80" s="76">
        <f t="shared" si="3"/>
        <v>62</v>
      </c>
      <c r="B80" s="45" t="s">
        <v>129</v>
      </c>
      <c r="C80" s="46" t="s">
        <v>17</v>
      </c>
      <c r="D80" s="53" t="s">
        <v>120</v>
      </c>
      <c r="E80" s="48">
        <f t="shared" si="1"/>
        <v>2.5999999999999943</v>
      </c>
      <c r="F80" s="78">
        <v>158.6</v>
      </c>
      <c r="G80" s="49">
        <f t="shared" si="5"/>
        <v>9</v>
      </c>
      <c r="H80" s="50" t="s">
        <v>122</v>
      </c>
    </row>
    <row r="81" spans="1:8" x14ac:dyDescent="0.25">
      <c r="A81" s="76">
        <f t="shared" si="3"/>
        <v>63</v>
      </c>
      <c r="B81" s="45" t="s">
        <v>333</v>
      </c>
      <c r="C81" s="46" t="s">
        <v>133</v>
      </c>
      <c r="D81" s="53" t="s">
        <v>120</v>
      </c>
      <c r="E81" s="48">
        <f t="shared" si="1"/>
        <v>7.3000000000000114</v>
      </c>
      <c r="F81" s="78">
        <v>165.9</v>
      </c>
      <c r="G81" s="49">
        <f t="shared" si="5"/>
        <v>16.300000000000011</v>
      </c>
      <c r="H81" s="50" t="s">
        <v>221</v>
      </c>
    </row>
    <row r="82" spans="1:8" x14ac:dyDescent="0.25">
      <c r="A82" s="76">
        <f t="shared" si="3"/>
        <v>64</v>
      </c>
      <c r="B82" s="45" t="s">
        <v>334</v>
      </c>
      <c r="C82" s="46" t="s">
        <v>134</v>
      </c>
      <c r="D82" s="53" t="s">
        <v>136</v>
      </c>
      <c r="E82" s="48">
        <f t="shared" si="1"/>
        <v>2.8999999999999773</v>
      </c>
      <c r="F82" s="78">
        <v>168.79999999999998</v>
      </c>
      <c r="G82" s="49">
        <f t="shared" si="5"/>
        <v>19.199999999999989</v>
      </c>
      <c r="H82" s="50"/>
    </row>
    <row r="83" spans="1:8" x14ac:dyDescent="0.25">
      <c r="A83" s="76">
        <f t="shared" si="3"/>
        <v>65</v>
      </c>
      <c r="B83" s="45" t="s">
        <v>335</v>
      </c>
      <c r="C83" s="46" t="s">
        <v>135</v>
      </c>
      <c r="D83" s="53" t="s">
        <v>136</v>
      </c>
      <c r="E83" s="48">
        <f t="shared" si="1"/>
        <v>10.400000000000006</v>
      </c>
      <c r="F83" s="78">
        <v>179.2</v>
      </c>
      <c r="G83" s="49">
        <f t="shared" si="5"/>
        <v>29.599999999999994</v>
      </c>
      <c r="H83" s="50" t="s">
        <v>327</v>
      </c>
    </row>
    <row r="84" spans="1:8" ht="28.8" x14ac:dyDescent="0.25">
      <c r="A84" s="76">
        <f t="shared" si="3"/>
        <v>66</v>
      </c>
      <c r="B84" s="45" t="s">
        <v>336</v>
      </c>
      <c r="C84" s="46" t="s">
        <v>134</v>
      </c>
      <c r="D84" s="53" t="s">
        <v>136</v>
      </c>
      <c r="E84" s="48">
        <f t="shared" si="1"/>
        <v>0.30000000000001137</v>
      </c>
      <c r="F84" s="78">
        <v>179.5</v>
      </c>
      <c r="G84" s="49">
        <f t="shared" si="5"/>
        <v>29.900000000000006</v>
      </c>
      <c r="H84" s="107" t="s">
        <v>298</v>
      </c>
    </row>
    <row r="85" spans="1:8" x14ac:dyDescent="0.25">
      <c r="A85" s="76">
        <f t="shared" si="3"/>
        <v>67</v>
      </c>
      <c r="B85" s="45" t="s">
        <v>337</v>
      </c>
      <c r="C85" s="46" t="s">
        <v>134</v>
      </c>
      <c r="D85" s="53" t="s">
        <v>137</v>
      </c>
      <c r="E85" s="48">
        <f t="shared" si="1"/>
        <v>12.199999999999989</v>
      </c>
      <c r="F85" s="78">
        <v>191.7</v>
      </c>
      <c r="G85" s="49">
        <f t="shared" si="5"/>
        <v>42.099999999999994</v>
      </c>
      <c r="H85" s="50" t="s">
        <v>139</v>
      </c>
    </row>
    <row r="86" spans="1:8" x14ac:dyDescent="0.25">
      <c r="A86" s="76">
        <f t="shared" si="3"/>
        <v>68</v>
      </c>
      <c r="B86" s="45" t="s">
        <v>338</v>
      </c>
      <c r="C86" s="46" t="s">
        <v>134</v>
      </c>
      <c r="D86" s="53" t="s">
        <v>138</v>
      </c>
      <c r="E86" s="48">
        <f t="shared" si="1"/>
        <v>1.5999999999999943</v>
      </c>
      <c r="F86" s="78">
        <v>193.29999999999998</v>
      </c>
      <c r="G86" s="49">
        <f t="shared" si="5"/>
        <v>43.699999999999989</v>
      </c>
      <c r="H86" s="50" t="s">
        <v>140</v>
      </c>
    </row>
    <row r="87" spans="1:8" x14ac:dyDescent="0.25">
      <c r="A87" s="76">
        <f t="shared" si="3"/>
        <v>69</v>
      </c>
      <c r="B87" s="45" t="s">
        <v>339</v>
      </c>
      <c r="C87" s="46" t="s">
        <v>135</v>
      </c>
      <c r="D87" s="53" t="s">
        <v>141</v>
      </c>
      <c r="E87" s="48">
        <f t="shared" si="1"/>
        <v>0.90000000000000568</v>
      </c>
      <c r="F87" s="78">
        <v>194.2</v>
      </c>
      <c r="G87" s="49">
        <f t="shared" si="5"/>
        <v>44.599999999999994</v>
      </c>
      <c r="H87" s="50"/>
    </row>
    <row r="88" spans="1:8" x14ac:dyDescent="0.25">
      <c r="A88" s="76">
        <f t="shared" si="3"/>
        <v>70</v>
      </c>
      <c r="B88" s="45" t="s">
        <v>340</v>
      </c>
      <c r="C88" s="46" t="s">
        <v>135</v>
      </c>
      <c r="D88" s="53" t="s">
        <v>142</v>
      </c>
      <c r="E88" s="48">
        <f t="shared" si="1"/>
        <v>8.3000000000000114</v>
      </c>
      <c r="F88" s="78">
        <v>202.5</v>
      </c>
      <c r="G88" s="49">
        <f t="shared" si="5"/>
        <v>52.900000000000006</v>
      </c>
      <c r="H88" s="50" t="s">
        <v>143</v>
      </c>
    </row>
    <row r="89" spans="1:8" ht="57.6" x14ac:dyDescent="0.25">
      <c r="A89" s="86">
        <f t="shared" si="3"/>
        <v>71</v>
      </c>
      <c r="B89" s="38" t="s">
        <v>253</v>
      </c>
      <c r="C89" s="40" t="s">
        <v>145</v>
      </c>
      <c r="D89" s="87" t="s">
        <v>142</v>
      </c>
      <c r="E89" s="42">
        <f t="shared" si="1"/>
        <v>13</v>
      </c>
      <c r="F89" s="66">
        <v>215.5</v>
      </c>
      <c r="G89" s="42">
        <f t="shared" si="5"/>
        <v>65.900000000000006</v>
      </c>
      <c r="H89" s="88" t="s">
        <v>422</v>
      </c>
    </row>
    <row r="90" spans="1:8" x14ac:dyDescent="0.25">
      <c r="A90" s="76">
        <f t="shared" si="3"/>
        <v>72</v>
      </c>
      <c r="B90" s="45" t="s">
        <v>146</v>
      </c>
      <c r="C90" s="46" t="s">
        <v>134</v>
      </c>
      <c r="D90" s="53" t="s">
        <v>142</v>
      </c>
      <c r="E90" s="48">
        <f t="shared" si="1"/>
        <v>2.1999999999999886</v>
      </c>
      <c r="F90" s="78">
        <v>217.7</v>
      </c>
      <c r="G90" s="49">
        <f>F90-$F$89</f>
        <v>2.1999999999999886</v>
      </c>
      <c r="H90" s="50" t="s">
        <v>147</v>
      </c>
    </row>
    <row r="91" spans="1:8" x14ac:dyDescent="0.25">
      <c r="A91" s="76">
        <f t="shared" si="3"/>
        <v>73</v>
      </c>
      <c r="B91" s="45" t="s">
        <v>341</v>
      </c>
      <c r="C91" s="46" t="s">
        <v>135</v>
      </c>
      <c r="D91" s="53" t="s">
        <v>150</v>
      </c>
      <c r="E91" s="48">
        <f t="shared" si="1"/>
        <v>0.20000000000001705</v>
      </c>
      <c r="F91" s="78">
        <v>217.9</v>
      </c>
      <c r="G91" s="49">
        <f t="shared" ref="G91:G105" si="6">F91-$F$89</f>
        <v>2.4000000000000057</v>
      </c>
      <c r="H91" s="50" t="s">
        <v>149</v>
      </c>
    </row>
    <row r="92" spans="1:8" x14ac:dyDescent="0.25">
      <c r="A92" s="76">
        <f t="shared" si="3"/>
        <v>74</v>
      </c>
      <c r="B92" s="51" t="s">
        <v>342</v>
      </c>
      <c r="C92" s="46" t="s">
        <v>134</v>
      </c>
      <c r="D92" s="53" t="s">
        <v>151</v>
      </c>
      <c r="E92" s="48">
        <f t="shared" si="1"/>
        <v>1.5999999999999943</v>
      </c>
      <c r="F92" s="78">
        <v>219.5</v>
      </c>
      <c r="G92" s="49">
        <f t="shared" si="6"/>
        <v>4</v>
      </c>
      <c r="H92" s="50" t="s">
        <v>242</v>
      </c>
    </row>
    <row r="93" spans="1:8" ht="28.8" x14ac:dyDescent="0.25">
      <c r="A93" s="108">
        <f t="shared" si="3"/>
        <v>75</v>
      </c>
      <c r="B93" s="109" t="s">
        <v>280</v>
      </c>
      <c r="C93" s="110" t="s">
        <v>281</v>
      </c>
      <c r="D93" s="111" t="s">
        <v>282</v>
      </c>
      <c r="E93" s="112">
        <f t="shared" si="1"/>
        <v>7.6999999999999886</v>
      </c>
      <c r="F93" s="113">
        <v>227.2</v>
      </c>
      <c r="G93" s="114">
        <f t="shared" si="6"/>
        <v>11.699999999999989</v>
      </c>
      <c r="H93" s="115"/>
    </row>
    <row r="94" spans="1:8" x14ac:dyDescent="0.25">
      <c r="A94" s="108">
        <f t="shared" si="3"/>
        <v>76</v>
      </c>
      <c r="B94" s="116" t="s">
        <v>343</v>
      </c>
      <c r="C94" s="117" t="s">
        <v>134</v>
      </c>
      <c r="D94" s="111" t="s">
        <v>152</v>
      </c>
      <c r="E94" s="112">
        <f t="shared" si="1"/>
        <v>6.5999999999999943</v>
      </c>
      <c r="F94" s="113">
        <v>233.79999999999998</v>
      </c>
      <c r="G94" s="114">
        <f t="shared" si="6"/>
        <v>18.299999999999983</v>
      </c>
      <c r="H94" s="115" t="s">
        <v>222</v>
      </c>
    </row>
    <row r="95" spans="1:8" ht="28.8" x14ac:dyDescent="0.25">
      <c r="A95" s="108">
        <f t="shared" si="3"/>
        <v>77</v>
      </c>
      <c r="B95" s="116" t="s">
        <v>344</v>
      </c>
      <c r="C95" s="110" t="s">
        <v>153</v>
      </c>
      <c r="D95" s="111" t="s">
        <v>155</v>
      </c>
      <c r="E95" s="112">
        <f t="shared" si="1"/>
        <v>0.60000000000002274</v>
      </c>
      <c r="F95" s="113">
        <v>234.4</v>
      </c>
      <c r="G95" s="114">
        <f t="shared" si="6"/>
        <v>18.900000000000006</v>
      </c>
      <c r="H95" s="115" t="s">
        <v>154</v>
      </c>
    </row>
    <row r="96" spans="1:8" x14ac:dyDescent="0.25">
      <c r="A96" s="108">
        <f t="shared" si="3"/>
        <v>78</v>
      </c>
      <c r="B96" s="116" t="s">
        <v>345</v>
      </c>
      <c r="C96" s="117" t="s">
        <v>134</v>
      </c>
      <c r="D96" s="111" t="s">
        <v>138</v>
      </c>
      <c r="E96" s="112">
        <f t="shared" si="1"/>
        <v>2.3999999999999773</v>
      </c>
      <c r="F96" s="113">
        <v>236.79999999999998</v>
      </c>
      <c r="G96" s="114">
        <f t="shared" si="6"/>
        <v>21.299999999999983</v>
      </c>
      <c r="H96" s="115" t="s">
        <v>157</v>
      </c>
    </row>
    <row r="97" spans="1:8" x14ac:dyDescent="0.25">
      <c r="A97" s="108">
        <f t="shared" si="3"/>
        <v>79</v>
      </c>
      <c r="B97" s="116" t="s">
        <v>346</v>
      </c>
      <c r="C97" s="117" t="s">
        <v>135</v>
      </c>
      <c r="D97" s="111" t="s">
        <v>156</v>
      </c>
      <c r="E97" s="112">
        <f t="shared" si="1"/>
        <v>1</v>
      </c>
      <c r="F97" s="113">
        <v>237.79999999999998</v>
      </c>
      <c r="G97" s="114">
        <f t="shared" si="6"/>
        <v>22.299999999999983</v>
      </c>
      <c r="H97" s="115" t="s">
        <v>158</v>
      </c>
    </row>
    <row r="98" spans="1:8" x14ac:dyDescent="0.25">
      <c r="A98" s="108">
        <f t="shared" si="3"/>
        <v>80</v>
      </c>
      <c r="B98" s="116" t="s">
        <v>347</v>
      </c>
      <c r="C98" s="117" t="s">
        <v>283</v>
      </c>
      <c r="D98" s="111" t="s">
        <v>156</v>
      </c>
      <c r="E98" s="112">
        <f t="shared" si="1"/>
        <v>18.100000000000023</v>
      </c>
      <c r="F98" s="113">
        <v>255.9</v>
      </c>
      <c r="G98" s="114">
        <f t="shared" si="6"/>
        <v>40.400000000000006</v>
      </c>
      <c r="H98" s="115" t="s">
        <v>284</v>
      </c>
    </row>
    <row r="99" spans="1:8" x14ac:dyDescent="0.25">
      <c r="A99" s="89">
        <f t="shared" si="3"/>
        <v>81</v>
      </c>
      <c r="B99" s="90" t="s">
        <v>225</v>
      </c>
      <c r="C99" s="91" t="s">
        <v>223</v>
      </c>
      <c r="D99" s="92" t="s">
        <v>224</v>
      </c>
      <c r="E99" s="93">
        <f t="shared" si="1"/>
        <v>3.2000000000000171</v>
      </c>
      <c r="F99" s="94">
        <v>259.10000000000002</v>
      </c>
      <c r="G99" s="95">
        <f t="shared" si="6"/>
        <v>43.600000000000023</v>
      </c>
      <c r="H99" s="118" t="s">
        <v>328</v>
      </c>
    </row>
    <row r="100" spans="1:8" x14ac:dyDescent="0.25">
      <c r="A100" s="76">
        <f t="shared" si="3"/>
        <v>82</v>
      </c>
      <c r="B100" s="45" t="s">
        <v>160</v>
      </c>
      <c r="C100" s="46" t="s">
        <v>135</v>
      </c>
      <c r="D100" s="53" t="s">
        <v>156</v>
      </c>
      <c r="E100" s="48">
        <f t="shared" si="1"/>
        <v>16</v>
      </c>
      <c r="F100" s="78">
        <v>275.10000000000002</v>
      </c>
      <c r="G100" s="49">
        <f t="shared" si="6"/>
        <v>59.600000000000023</v>
      </c>
      <c r="H100" s="50" t="s">
        <v>159</v>
      </c>
    </row>
    <row r="101" spans="1:8" ht="28.8" x14ac:dyDescent="0.25">
      <c r="A101" s="76">
        <f t="shared" si="3"/>
        <v>83</v>
      </c>
      <c r="B101" s="45" t="s">
        <v>161</v>
      </c>
      <c r="C101" s="46" t="s">
        <v>134</v>
      </c>
      <c r="D101" s="53" t="s">
        <v>162</v>
      </c>
      <c r="E101" s="48">
        <f t="shared" si="1"/>
        <v>0.10000000000002274</v>
      </c>
      <c r="F101" s="78">
        <v>275.20000000000005</v>
      </c>
      <c r="G101" s="49">
        <f t="shared" si="6"/>
        <v>59.700000000000045</v>
      </c>
      <c r="H101" s="50"/>
    </row>
    <row r="102" spans="1:8" x14ac:dyDescent="0.25">
      <c r="A102" s="76">
        <f t="shared" si="3"/>
        <v>84</v>
      </c>
      <c r="B102" s="45" t="s">
        <v>348</v>
      </c>
      <c r="C102" s="46" t="s">
        <v>135</v>
      </c>
      <c r="D102" s="53" t="s">
        <v>156</v>
      </c>
      <c r="E102" s="48">
        <f t="shared" si="1"/>
        <v>8.0999999999999659</v>
      </c>
      <c r="F102" s="78">
        <v>283.3</v>
      </c>
      <c r="G102" s="49">
        <f t="shared" si="6"/>
        <v>67.800000000000011</v>
      </c>
      <c r="H102" s="50"/>
    </row>
    <row r="103" spans="1:8" x14ac:dyDescent="0.25">
      <c r="A103" s="76">
        <f t="shared" si="3"/>
        <v>85</v>
      </c>
      <c r="B103" s="45" t="s">
        <v>349</v>
      </c>
      <c r="C103" s="46" t="s">
        <v>134</v>
      </c>
      <c r="D103" s="53" t="s">
        <v>156</v>
      </c>
      <c r="E103" s="48">
        <f t="shared" si="1"/>
        <v>1.4000000000000341</v>
      </c>
      <c r="F103" s="78">
        <v>284.70000000000005</v>
      </c>
      <c r="G103" s="49">
        <f t="shared" si="6"/>
        <v>69.200000000000045</v>
      </c>
      <c r="H103" s="50"/>
    </row>
    <row r="104" spans="1:8" x14ac:dyDescent="0.25">
      <c r="A104" s="76">
        <f t="shared" si="3"/>
        <v>86</v>
      </c>
      <c r="B104" s="45" t="s">
        <v>350</v>
      </c>
      <c r="C104" s="46" t="s">
        <v>135</v>
      </c>
      <c r="D104" s="53" t="s">
        <v>156</v>
      </c>
      <c r="E104" s="48">
        <f t="shared" si="1"/>
        <v>4.8999999999999773</v>
      </c>
      <c r="F104" s="78">
        <v>289.60000000000002</v>
      </c>
      <c r="G104" s="49">
        <f t="shared" si="6"/>
        <v>74.100000000000023</v>
      </c>
      <c r="H104" s="50" t="s">
        <v>164</v>
      </c>
    </row>
    <row r="105" spans="1:8" ht="43.2" x14ac:dyDescent="0.25">
      <c r="A105" s="86">
        <f t="shared" si="3"/>
        <v>87</v>
      </c>
      <c r="B105" s="38" t="s">
        <v>254</v>
      </c>
      <c r="C105" s="39" t="s">
        <v>163</v>
      </c>
      <c r="D105" s="87" t="s">
        <v>156</v>
      </c>
      <c r="E105" s="42">
        <f t="shared" si="1"/>
        <v>0</v>
      </c>
      <c r="F105" s="66">
        <v>289.60000000000002</v>
      </c>
      <c r="G105" s="42">
        <f t="shared" si="6"/>
        <v>74.100000000000023</v>
      </c>
      <c r="H105" s="88" t="s">
        <v>423</v>
      </c>
    </row>
    <row r="106" spans="1:8" x14ac:dyDescent="0.25">
      <c r="A106" s="76">
        <f t="shared" si="3"/>
        <v>88</v>
      </c>
      <c r="B106" s="45" t="s">
        <v>351</v>
      </c>
      <c r="C106" s="46" t="s">
        <v>134</v>
      </c>
      <c r="D106" s="53" t="s">
        <v>156</v>
      </c>
      <c r="E106" s="48">
        <f t="shared" si="1"/>
        <v>0.69999999999998863</v>
      </c>
      <c r="F106" s="78">
        <v>290.3</v>
      </c>
      <c r="G106" s="49">
        <f>F106-$F$105</f>
        <v>0.69999999999998863</v>
      </c>
      <c r="H106" s="50"/>
    </row>
    <row r="107" spans="1:8" x14ac:dyDescent="0.25">
      <c r="A107" s="76">
        <f t="shared" si="3"/>
        <v>89</v>
      </c>
      <c r="B107" s="45" t="s">
        <v>352</v>
      </c>
      <c r="C107" s="46" t="s">
        <v>134</v>
      </c>
      <c r="D107" s="53" t="s">
        <v>138</v>
      </c>
      <c r="E107" s="48">
        <f t="shared" si="1"/>
        <v>18.699999999999989</v>
      </c>
      <c r="F107" s="78">
        <v>309</v>
      </c>
      <c r="G107" s="49">
        <f t="shared" ref="G107:G121" si="7">F107-$F$105</f>
        <v>19.399999999999977</v>
      </c>
      <c r="H107" s="50" t="s">
        <v>290</v>
      </c>
    </row>
    <row r="108" spans="1:8" x14ac:dyDescent="0.25">
      <c r="A108" s="76">
        <f t="shared" si="3"/>
        <v>90</v>
      </c>
      <c r="B108" s="45" t="s">
        <v>160</v>
      </c>
      <c r="C108" s="46" t="s">
        <v>135</v>
      </c>
      <c r="D108" s="53" t="s">
        <v>165</v>
      </c>
      <c r="E108" s="48">
        <f t="shared" si="1"/>
        <v>2.8000000000000114</v>
      </c>
      <c r="F108" s="78">
        <v>311.8</v>
      </c>
      <c r="G108" s="49">
        <f t="shared" si="7"/>
        <v>22.199999999999989</v>
      </c>
      <c r="H108" s="50" t="s">
        <v>166</v>
      </c>
    </row>
    <row r="109" spans="1:8" x14ac:dyDescent="0.25">
      <c r="A109" s="76">
        <f t="shared" si="3"/>
        <v>91</v>
      </c>
      <c r="B109" s="45" t="s">
        <v>353</v>
      </c>
      <c r="C109" s="46" t="s">
        <v>133</v>
      </c>
      <c r="D109" s="53" t="s">
        <v>138</v>
      </c>
      <c r="E109" s="48">
        <f t="shared" si="1"/>
        <v>0.10000000000002274</v>
      </c>
      <c r="F109" s="78">
        <v>311.90000000000003</v>
      </c>
      <c r="G109" s="49">
        <f t="shared" si="7"/>
        <v>22.300000000000011</v>
      </c>
      <c r="H109" s="50"/>
    </row>
    <row r="110" spans="1:8" x14ac:dyDescent="0.25">
      <c r="A110" s="76">
        <f t="shared" si="3"/>
        <v>92</v>
      </c>
      <c r="B110" s="45" t="s">
        <v>354</v>
      </c>
      <c r="C110" s="46" t="s">
        <v>134</v>
      </c>
      <c r="D110" s="53" t="s">
        <v>167</v>
      </c>
      <c r="E110" s="48">
        <f t="shared" si="1"/>
        <v>1</v>
      </c>
      <c r="F110" s="78">
        <v>312.90000000000003</v>
      </c>
      <c r="G110" s="49">
        <f t="shared" si="7"/>
        <v>23.300000000000011</v>
      </c>
      <c r="H110" s="50" t="s">
        <v>168</v>
      </c>
    </row>
    <row r="111" spans="1:8" x14ac:dyDescent="0.25">
      <c r="A111" s="76">
        <f t="shared" si="3"/>
        <v>93</v>
      </c>
      <c r="B111" s="45" t="s">
        <v>355</v>
      </c>
      <c r="C111" s="46" t="s">
        <v>134</v>
      </c>
      <c r="D111" s="53" t="s">
        <v>169</v>
      </c>
      <c r="E111" s="48">
        <f t="shared" si="1"/>
        <v>0.19999999999998863</v>
      </c>
      <c r="F111" s="78">
        <v>313.10000000000002</v>
      </c>
      <c r="G111" s="49">
        <f t="shared" si="7"/>
        <v>23.5</v>
      </c>
      <c r="H111" s="50" t="s">
        <v>226</v>
      </c>
    </row>
    <row r="112" spans="1:8" x14ac:dyDescent="0.25">
      <c r="A112" s="76">
        <f t="shared" si="3"/>
        <v>94</v>
      </c>
      <c r="B112" s="45" t="s">
        <v>356</v>
      </c>
      <c r="C112" s="46" t="s">
        <v>134</v>
      </c>
      <c r="D112" s="53" t="s">
        <v>170</v>
      </c>
      <c r="E112" s="48">
        <f t="shared" si="1"/>
        <v>3.3999999999999773</v>
      </c>
      <c r="F112" s="78">
        <v>316.5</v>
      </c>
      <c r="G112" s="49">
        <f t="shared" si="7"/>
        <v>26.899999999999977</v>
      </c>
      <c r="H112" s="50"/>
    </row>
    <row r="113" spans="1:8" s="13" customFormat="1" ht="28.8" x14ac:dyDescent="0.25">
      <c r="A113" s="108">
        <f t="shared" si="3"/>
        <v>95</v>
      </c>
      <c r="B113" s="119" t="s">
        <v>148</v>
      </c>
      <c r="C113" s="120" t="s">
        <v>135</v>
      </c>
      <c r="D113" s="121" t="s">
        <v>171</v>
      </c>
      <c r="E113" s="122">
        <f t="shared" si="1"/>
        <v>7.5</v>
      </c>
      <c r="F113" s="113">
        <v>324</v>
      </c>
      <c r="G113" s="123">
        <f t="shared" si="7"/>
        <v>34.399999999999977</v>
      </c>
      <c r="H113" s="124" t="s">
        <v>244</v>
      </c>
    </row>
    <row r="114" spans="1:8" x14ac:dyDescent="0.25">
      <c r="A114" s="76">
        <f t="shared" si="3"/>
        <v>96</v>
      </c>
      <c r="B114" s="45" t="s">
        <v>357</v>
      </c>
      <c r="C114" s="46" t="s">
        <v>134</v>
      </c>
      <c r="D114" s="53" t="s">
        <v>172</v>
      </c>
      <c r="E114" s="48">
        <f t="shared" si="1"/>
        <v>1.1000000000000227</v>
      </c>
      <c r="F114" s="78">
        <v>325.10000000000002</v>
      </c>
      <c r="G114" s="49">
        <f t="shared" si="7"/>
        <v>35.5</v>
      </c>
      <c r="H114" s="50" t="s">
        <v>227</v>
      </c>
    </row>
    <row r="115" spans="1:8" x14ac:dyDescent="0.25">
      <c r="A115" s="76">
        <f t="shared" si="3"/>
        <v>97</v>
      </c>
      <c r="B115" s="45" t="s">
        <v>148</v>
      </c>
      <c r="C115" s="46" t="s">
        <v>135</v>
      </c>
      <c r="D115" s="53" t="s">
        <v>172</v>
      </c>
      <c r="E115" s="48">
        <f t="shared" si="1"/>
        <v>0.10000000000002274</v>
      </c>
      <c r="F115" s="78">
        <v>325.20000000000005</v>
      </c>
      <c r="G115" s="49">
        <f t="shared" si="7"/>
        <v>35.600000000000023</v>
      </c>
      <c r="H115" s="50" t="s">
        <v>228</v>
      </c>
    </row>
    <row r="116" spans="1:8" x14ac:dyDescent="0.25">
      <c r="A116" s="76">
        <f t="shared" si="3"/>
        <v>98</v>
      </c>
      <c r="B116" s="45" t="s">
        <v>358</v>
      </c>
      <c r="C116" s="46" t="s">
        <v>173</v>
      </c>
      <c r="D116" s="53" t="s">
        <v>167</v>
      </c>
      <c r="E116" s="48">
        <f t="shared" ref="E116:E179" si="8">F116-F115</f>
        <v>2.1999999999999886</v>
      </c>
      <c r="F116" s="78">
        <v>327.40000000000003</v>
      </c>
      <c r="G116" s="49">
        <f t="shared" si="7"/>
        <v>37.800000000000011</v>
      </c>
      <c r="H116" s="50"/>
    </row>
    <row r="117" spans="1:8" x14ac:dyDescent="0.25">
      <c r="A117" s="76">
        <f t="shared" si="3"/>
        <v>99</v>
      </c>
      <c r="B117" s="45" t="s">
        <v>175</v>
      </c>
      <c r="C117" s="46" t="s">
        <v>174</v>
      </c>
      <c r="D117" s="53" t="s">
        <v>171</v>
      </c>
      <c r="E117" s="48">
        <f t="shared" si="8"/>
        <v>1.5</v>
      </c>
      <c r="F117" s="78">
        <v>328.90000000000003</v>
      </c>
      <c r="G117" s="49">
        <f t="shared" si="7"/>
        <v>39.300000000000011</v>
      </c>
      <c r="H117" s="50" t="s">
        <v>176</v>
      </c>
    </row>
    <row r="118" spans="1:8" x14ac:dyDescent="0.25">
      <c r="A118" s="55">
        <f t="shared" ref="A118:A182" si="9">A117+1</f>
        <v>100</v>
      </c>
      <c r="B118" s="56" t="s">
        <v>359</v>
      </c>
      <c r="C118" s="57" t="s">
        <v>134</v>
      </c>
      <c r="D118" s="58" t="s">
        <v>138</v>
      </c>
      <c r="E118" s="59">
        <f t="shared" si="8"/>
        <v>2.8999999999999773</v>
      </c>
      <c r="F118" s="60">
        <v>331.8</v>
      </c>
      <c r="G118" s="60">
        <f t="shared" si="7"/>
        <v>42.199999999999989</v>
      </c>
      <c r="H118" s="61" t="s">
        <v>413</v>
      </c>
    </row>
    <row r="119" spans="1:8" x14ac:dyDescent="0.25">
      <c r="A119" s="55">
        <f t="shared" si="9"/>
        <v>101</v>
      </c>
      <c r="B119" s="56" t="s">
        <v>178</v>
      </c>
      <c r="C119" s="57" t="s">
        <v>134</v>
      </c>
      <c r="D119" s="58" t="s">
        <v>138</v>
      </c>
      <c r="E119" s="59">
        <f t="shared" si="8"/>
        <v>3.8000000000000114</v>
      </c>
      <c r="F119" s="60">
        <v>335.6</v>
      </c>
      <c r="G119" s="60">
        <f t="shared" si="7"/>
        <v>46</v>
      </c>
      <c r="H119" s="61" t="s">
        <v>412</v>
      </c>
    </row>
    <row r="120" spans="1:8" x14ac:dyDescent="0.25">
      <c r="A120" s="55">
        <f t="shared" si="9"/>
        <v>102</v>
      </c>
      <c r="B120" s="56" t="s">
        <v>178</v>
      </c>
      <c r="C120" s="57" t="s">
        <v>319</v>
      </c>
      <c r="D120" s="58" t="s">
        <v>177</v>
      </c>
      <c r="E120" s="59">
        <f t="shared" si="8"/>
        <v>0.29999999999995453</v>
      </c>
      <c r="F120" s="60">
        <v>335.9</v>
      </c>
      <c r="G120" s="60">
        <f t="shared" si="7"/>
        <v>46.299999999999955</v>
      </c>
      <c r="H120" s="61" t="s">
        <v>414</v>
      </c>
    </row>
    <row r="121" spans="1:8" s="13" customFormat="1" ht="43.2" x14ac:dyDescent="0.25">
      <c r="A121" s="100">
        <f t="shared" si="9"/>
        <v>103</v>
      </c>
      <c r="B121" s="101" t="s">
        <v>255</v>
      </c>
      <c r="C121" s="102" t="s">
        <v>246</v>
      </c>
      <c r="D121" s="103" t="s">
        <v>260</v>
      </c>
      <c r="E121" s="104">
        <f t="shared" si="8"/>
        <v>0.40000000000003411</v>
      </c>
      <c r="F121" s="105">
        <v>336.3</v>
      </c>
      <c r="G121" s="104">
        <f t="shared" si="7"/>
        <v>46.699999999999989</v>
      </c>
      <c r="H121" s="106" t="s">
        <v>424</v>
      </c>
    </row>
    <row r="122" spans="1:8" s="13" customFormat="1" x14ac:dyDescent="0.25">
      <c r="A122" s="108">
        <f t="shared" si="9"/>
        <v>104</v>
      </c>
      <c r="B122" s="125" t="s">
        <v>360</v>
      </c>
      <c r="C122" s="120" t="s">
        <v>134</v>
      </c>
      <c r="D122" s="121" t="s">
        <v>179</v>
      </c>
      <c r="E122" s="122">
        <f t="shared" si="8"/>
        <v>0.10000000000002274</v>
      </c>
      <c r="F122" s="113">
        <v>336.40000000000003</v>
      </c>
      <c r="G122" s="123">
        <f>F122-$F$121</f>
        <v>0.10000000000002274</v>
      </c>
      <c r="H122" s="126" t="s">
        <v>229</v>
      </c>
    </row>
    <row r="123" spans="1:8" x14ac:dyDescent="0.25">
      <c r="A123" s="76">
        <f t="shared" si="9"/>
        <v>105</v>
      </c>
      <c r="B123" s="45" t="s">
        <v>161</v>
      </c>
      <c r="C123" s="46" t="s">
        <v>135</v>
      </c>
      <c r="D123" s="53" t="s">
        <v>180</v>
      </c>
      <c r="E123" s="48">
        <f t="shared" si="8"/>
        <v>3.8000000000000114</v>
      </c>
      <c r="F123" s="78">
        <v>340.20000000000005</v>
      </c>
      <c r="G123" s="49">
        <f t="shared" ref="G123:G132" si="10">F123-$F$121</f>
        <v>3.9000000000000341</v>
      </c>
      <c r="H123" s="50"/>
    </row>
    <row r="124" spans="1:8" x14ac:dyDescent="0.25">
      <c r="A124" s="76">
        <f t="shared" si="9"/>
        <v>106</v>
      </c>
      <c r="B124" s="45" t="s">
        <v>181</v>
      </c>
      <c r="C124" s="46" t="s">
        <v>133</v>
      </c>
      <c r="D124" s="53" t="s">
        <v>180</v>
      </c>
      <c r="E124" s="48">
        <f t="shared" si="8"/>
        <v>7.5999999999999659</v>
      </c>
      <c r="F124" s="78">
        <v>347.8</v>
      </c>
      <c r="G124" s="49">
        <f t="shared" si="10"/>
        <v>11.5</v>
      </c>
      <c r="H124" s="50"/>
    </row>
    <row r="125" spans="1:8" x14ac:dyDescent="0.25">
      <c r="A125" s="76">
        <f t="shared" si="9"/>
        <v>107</v>
      </c>
      <c r="B125" s="45" t="s">
        <v>182</v>
      </c>
      <c r="C125" s="46" t="s">
        <v>134</v>
      </c>
      <c r="D125" s="53" t="s">
        <v>138</v>
      </c>
      <c r="E125" s="48">
        <f t="shared" si="8"/>
        <v>2.8000000000000114</v>
      </c>
      <c r="F125" s="78">
        <v>350.6</v>
      </c>
      <c r="G125" s="49">
        <f t="shared" si="10"/>
        <v>14.300000000000011</v>
      </c>
      <c r="H125" s="85" t="s">
        <v>293</v>
      </c>
    </row>
    <row r="126" spans="1:8" ht="43.2" x14ac:dyDescent="0.25">
      <c r="A126" s="76">
        <f t="shared" si="9"/>
        <v>108</v>
      </c>
      <c r="B126" s="45" t="s">
        <v>292</v>
      </c>
      <c r="C126" s="46" t="s">
        <v>109</v>
      </c>
      <c r="D126" s="53" t="s">
        <v>291</v>
      </c>
      <c r="E126" s="48">
        <f t="shared" si="8"/>
        <v>0.80000000000001137</v>
      </c>
      <c r="F126" s="78">
        <v>351.40000000000003</v>
      </c>
      <c r="G126" s="49">
        <f t="shared" si="10"/>
        <v>15.100000000000023</v>
      </c>
      <c r="H126" s="85" t="s">
        <v>299</v>
      </c>
    </row>
    <row r="127" spans="1:8" x14ac:dyDescent="0.25">
      <c r="A127" s="76">
        <f t="shared" si="9"/>
        <v>109</v>
      </c>
      <c r="B127" s="45" t="s">
        <v>160</v>
      </c>
      <c r="C127" s="46" t="s">
        <v>296</v>
      </c>
      <c r="D127" s="53" t="s">
        <v>180</v>
      </c>
      <c r="E127" s="48">
        <f t="shared" si="8"/>
        <v>2.5</v>
      </c>
      <c r="F127" s="78">
        <v>353.90000000000003</v>
      </c>
      <c r="G127" s="49">
        <f t="shared" si="10"/>
        <v>17.600000000000023</v>
      </c>
      <c r="H127" s="85" t="s">
        <v>297</v>
      </c>
    </row>
    <row r="128" spans="1:8" ht="28.8" x14ac:dyDescent="0.25">
      <c r="A128" s="76">
        <f t="shared" si="9"/>
        <v>110</v>
      </c>
      <c r="B128" s="45" t="s">
        <v>361</v>
      </c>
      <c r="C128" s="46" t="s">
        <v>133</v>
      </c>
      <c r="D128" s="53" t="s">
        <v>183</v>
      </c>
      <c r="E128" s="48">
        <f t="shared" si="8"/>
        <v>1.3000000000000114</v>
      </c>
      <c r="F128" s="78">
        <v>355.20000000000005</v>
      </c>
      <c r="G128" s="49">
        <f t="shared" si="10"/>
        <v>18.900000000000034</v>
      </c>
      <c r="H128" s="85" t="s">
        <v>287</v>
      </c>
    </row>
    <row r="129" spans="1:253" x14ac:dyDescent="0.25">
      <c r="A129" s="76">
        <f t="shared" si="9"/>
        <v>111</v>
      </c>
      <c r="B129" s="45" t="s">
        <v>362</v>
      </c>
      <c r="C129" s="46" t="s">
        <v>135</v>
      </c>
      <c r="D129" s="53" t="s">
        <v>180</v>
      </c>
      <c r="E129" s="48">
        <f t="shared" si="8"/>
        <v>5.3999999999999773</v>
      </c>
      <c r="F129" s="78">
        <v>360.6</v>
      </c>
      <c r="G129" s="49">
        <f t="shared" si="10"/>
        <v>24.300000000000011</v>
      </c>
      <c r="H129" s="50" t="s">
        <v>230</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row>
    <row r="130" spans="1:253" x14ac:dyDescent="0.25">
      <c r="A130" s="89">
        <f t="shared" si="9"/>
        <v>112</v>
      </c>
      <c r="B130" s="90" t="s">
        <v>231</v>
      </c>
      <c r="C130" s="91" t="s">
        <v>133</v>
      </c>
      <c r="D130" s="92" t="s">
        <v>180</v>
      </c>
      <c r="E130" s="93">
        <f t="shared" si="8"/>
        <v>3.8000000000000114</v>
      </c>
      <c r="F130" s="94">
        <v>364.40000000000003</v>
      </c>
      <c r="G130" s="95">
        <f t="shared" si="10"/>
        <v>28.100000000000023</v>
      </c>
      <c r="H130" s="99" t="s">
        <v>241</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row>
    <row r="131" spans="1:253" ht="43.2" x14ac:dyDescent="0.25">
      <c r="A131" s="76">
        <f t="shared" si="9"/>
        <v>113</v>
      </c>
      <c r="B131" s="45" t="s">
        <v>184</v>
      </c>
      <c r="C131" s="46" t="s">
        <v>134</v>
      </c>
      <c r="D131" s="53" t="s">
        <v>185</v>
      </c>
      <c r="E131" s="48">
        <f t="shared" si="8"/>
        <v>4.0999999999999659</v>
      </c>
      <c r="F131" s="78">
        <v>368.5</v>
      </c>
      <c r="G131" s="49">
        <f t="shared" si="10"/>
        <v>32.199999999999989</v>
      </c>
      <c r="H131" s="85" t="s">
        <v>261</v>
      </c>
    </row>
    <row r="132" spans="1:253" s="13" customFormat="1" ht="43.2" x14ac:dyDescent="0.25">
      <c r="A132" s="100">
        <f t="shared" si="9"/>
        <v>114</v>
      </c>
      <c r="B132" s="101" t="s">
        <v>256</v>
      </c>
      <c r="C132" s="102" t="s">
        <v>186</v>
      </c>
      <c r="D132" s="103" t="s">
        <v>187</v>
      </c>
      <c r="E132" s="104">
        <f t="shared" si="8"/>
        <v>0.30000000000001137</v>
      </c>
      <c r="F132" s="105">
        <v>368.8</v>
      </c>
      <c r="G132" s="104">
        <f t="shared" si="10"/>
        <v>32.5</v>
      </c>
      <c r="H132" s="106" t="s">
        <v>425</v>
      </c>
    </row>
    <row r="133" spans="1:253" ht="28.8" x14ac:dyDescent="0.25">
      <c r="A133" s="76">
        <f t="shared" si="9"/>
        <v>115</v>
      </c>
      <c r="B133" s="45" t="s">
        <v>148</v>
      </c>
      <c r="C133" s="46" t="s">
        <v>135</v>
      </c>
      <c r="D133" s="53" t="s">
        <v>185</v>
      </c>
      <c r="E133" s="48">
        <f t="shared" si="8"/>
        <v>24.300000000000011</v>
      </c>
      <c r="F133" s="78">
        <v>393.1</v>
      </c>
      <c r="G133" s="49">
        <f>F133-$F$132</f>
        <v>24.300000000000011</v>
      </c>
      <c r="H133" s="85" t="s">
        <v>294</v>
      </c>
    </row>
    <row r="134" spans="1:253" ht="28.8" x14ac:dyDescent="0.25">
      <c r="A134" s="76">
        <f t="shared" si="9"/>
        <v>116</v>
      </c>
      <c r="B134" s="127" t="s">
        <v>363</v>
      </c>
      <c r="C134" s="128" t="s">
        <v>134</v>
      </c>
      <c r="D134" s="129" t="s">
        <v>232</v>
      </c>
      <c r="E134" s="130">
        <f t="shared" si="8"/>
        <v>4.1000000000000227</v>
      </c>
      <c r="F134" s="78">
        <v>397.20000000000005</v>
      </c>
      <c r="G134" s="131">
        <f t="shared" ref="G134:G141" si="11">F134-$F$132</f>
        <v>28.400000000000034</v>
      </c>
      <c r="H134" s="132" t="s">
        <v>285</v>
      </c>
    </row>
    <row r="135" spans="1:253" ht="28.8" x14ac:dyDescent="0.25">
      <c r="A135" s="76">
        <f t="shared" si="9"/>
        <v>117</v>
      </c>
      <c r="B135" s="45" t="s">
        <v>233</v>
      </c>
      <c r="C135" s="46" t="s">
        <v>234</v>
      </c>
      <c r="D135" s="53" t="s">
        <v>232</v>
      </c>
      <c r="E135" s="48">
        <f t="shared" si="8"/>
        <v>1.2999999999999545</v>
      </c>
      <c r="F135" s="78">
        <v>398.5</v>
      </c>
      <c r="G135" s="49">
        <f t="shared" si="11"/>
        <v>29.699999999999989</v>
      </c>
      <c r="H135" s="85" t="s">
        <v>235</v>
      </c>
    </row>
    <row r="136" spans="1:253" x14ac:dyDescent="0.25">
      <c r="A136" s="76">
        <f t="shared" si="9"/>
        <v>118</v>
      </c>
      <c r="B136" s="45" t="s">
        <v>364</v>
      </c>
      <c r="C136" s="46" t="s">
        <v>135</v>
      </c>
      <c r="D136" s="53" t="s">
        <v>185</v>
      </c>
      <c r="E136" s="48">
        <f t="shared" si="8"/>
        <v>6.1000000000000227</v>
      </c>
      <c r="F136" s="78">
        <v>404.6</v>
      </c>
      <c r="G136" s="49">
        <f t="shared" si="11"/>
        <v>35.800000000000011</v>
      </c>
      <c r="H136" s="50" t="s">
        <v>236</v>
      </c>
    </row>
    <row r="137" spans="1:253" x14ac:dyDescent="0.25">
      <c r="A137" s="76">
        <f t="shared" si="9"/>
        <v>119</v>
      </c>
      <c r="B137" s="45" t="s">
        <v>378</v>
      </c>
      <c r="C137" s="46" t="s">
        <v>134</v>
      </c>
      <c r="D137" s="53" t="s">
        <v>185</v>
      </c>
      <c r="E137" s="48">
        <f t="shared" si="8"/>
        <v>0.89999999999997726</v>
      </c>
      <c r="F137" s="78">
        <v>405.5</v>
      </c>
      <c r="G137" s="49">
        <f t="shared" si="11"/>
        <v>36.699999999999989</v>
      </c>
      <c r="H137" s="50" t="s">
        <v>188</v>
      </c>
    </row>
    <row r="138" spans="1:253" ht="28.8" x14ac:dyDescent="0.25">
      <c r="A138" s="76">
        <f t="shared" si="9"/>
        <v>120</v>
      </c>
      <c r="B138" s="45" t="s">
        <v>365</v>
      </c>
      <c r="C138" s="46" t="s">
        <v>135</v>
      </c>
      <c r="D138" s="53" t="s">
        <v>189</v>
      </c>
      <c r="E138" s="48">
        <f t="shared" si="8"/>
        <v>5.3000000000000114</v>
      </c>
      <c r="F138" s="78">
        <v>410.8</v>
      </c>
      <c r="G138" s="49">
        <f t="shared" si="11"/>
        <v>42</v>
      </c>
      <c r="H138" s="85" t="s">
        <v>237</v>
      </c>
    </row>
    <row r="139" spans="1:253" x14ac:dyDescent="0.25">
      <c r="A139" s="76">
        <f t="shared" si="9"/>
        <v>121</v>
      </c>
      <c r="B139" s="45" t="s">
        <v>160</v>
      </c>
      <c r="C139" s="46" t="s">
        <v>134</v>
      </c>
      <c r="D139" s="53" t="s">
        <v>190</v>
      </c>
      <c r="E139" s="48">
        <f t="shared" si="8"/>
        <v>8.6000000000000227</v>
      </c>
      <c r="F139" s="78">
        <v>419.40000000000003</v>
      </c>
      <c r="G139" s="49">
        <f t="shared" si="11"/>
        <v>50.600000000000023</v>
      </c>
      <c r="H139" s="85" t="s">
        <v>295</v>
      </c>
    </row>
    <row r="140" spans="1:253" x14ac:dyDescent="0.25">
      <c r="A140" s="76">
        <f t="shared" si="9"/>
        <v>122</v>
      </c>
      <c r="B140" s="45" t="s">
        <v>379</v>
      </c>
      <c r="C140" s="46" t="s">
        <v>249</v>
      </c>
      <c r="D140" s="53" t="s">
        <v>250</v>
      </c>
      <c r="E140" s="48">
        <f t="shared" si="8"/>
        <v>0.39999999999997726</v>
      </c>
      <c r="F140" s="78">
        <v>419.8</v>
      </c>
      <c r="G140" s="49">
        <f t="shared" si="11"/>
        <v>51</v>
      </c>
      <c r="H140" s="85" t="s">
        <v>251</v>
      </c>
    </row>
    <row r="141" spans="1:253" s="13" customFormat="1" ht="57.6" x14ac:dyDescent="0.25">
      <c r="A141" s="100">
        <f t="shared" si="9"/>
        <v>123</v>
      </c>
      <c r="B141" s="101" t="s">
        <v>257</v>
      </c>
      <c r="C141" s="133" t="s">
        <v>247</v>
      </c>
      <c r="D141" s="103" t="s">
        <v>248</v>
      </c>
      <c r="E141" s="104">
        <f t="shared" si="8"/>
        <v>0.19999999999998863</v>
      </c>
      <c r="F141" s="105">
        <v>420</v>
      </c>
      <c r="G141" s="104">
        <f t="shared" si="11"/>
        <v>51.199999999999989</v>
      </c>
      <c r="H141" s="106" t="s">
        <v>426</v>
      </c>
    </row>
    <row r="142" spans="1:253" ht="28.8" x14ac:dyDescent="0.25">
      <c r="A142" s="76">
        <f t="shared" si="9"/>
        <v>124</v>
      </c>
      <c r="B142" s="45" t="s">
        <v>262</v>
      </c>
      <c r="C142" s="46" t="s">
        <v>198</v>
      </c>
      <c r="D142" s="53" t="s">
        <v>191</v>
      </c>
      <c r="E142" s="48">
        <f t="shared" si="8"/>
        <v>4</v>
      </c>
      <c r="F142" s="78">
        <v>424</v>
      </c>
      <c r="G142" s="49">
        <f>F142-$F$141</f>
        <v>4</v>
      </c>
      <c r="H142" s="85" t="s">
        <v>263</v>
      </c>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row>
    <row r="143" spans="1:253" x14ac:dyDescent="0.25">
      <c r="A143" s="76">
        <f t="shared" si="9"/>
        <v>125</v>
      </c>
      <c r="B143" s="45" t="s">
        <v>366</v>
      </c>
      <c r="C143" s="46" t="s">
        <v>134</v>
      </c>
      <c r="D143" s="53" t="s">
        <v>192</v>
      </c>
      <c r="E143" s="48">
        <f t="shared" si="8"/>
        <v>2.1000000000000227</v>
      </c>
      <c r="F143" s="78">
        <v>426.1</v>
      </c>
      <c r="G143" s="49">
        <f t="shared" ref="G143:G151" si="12">F143-$F$141</f>
        <v>6.1000000000000227</v>
      </c>
      <c r="H143" s="50"/>
      <c r="I143" s="25"/>
      <c r="J143" s="25"/>
      <c r="K143" s="25"/>
      <c r="L143" s="25"/>
      <c r="M143" s="25"/>
      <c r="N143" s="25"/>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row>
    <row r="144" spans="1:253" ht="28.8" x14ac:dyDescent="0.25">
      <c r="A144" s="89">
        <f t="shared" si="9"/>
        <v>126</v>
      </c>
      <c r="B144" s="90" t="s">
        <v>193</v>
      </c>
      <c r="C144" s="91" t="s">
        <v>133</v>
      </c>
      <c r="D144" s="92" t="s">
        <v>192</v>
      </c>
      <c r="E144" s="93">
        <f t="shared" si="8"/>
        <v>2.6000000000000227</v>
      </c>
      <c r="F144" s="94">
        <v>428.70000000000005</v>
      </c>
      <c r="G144" s="95">
        <f t="shared" si="12"/>
        <v>8.7000000000000455</v>
      </c>
      <c r="H144" s="96" t="s">
        <v>427</v>
      </c>
    </row>
    <row r="145" spans="1:8" x14ac:dyDescent="0.25">
      <c r="A145" s="89">
        <f t="shared" si="9"/>
        <v>127</v>
      </c>
      <c r="B145" s="90" t="s">
        <v>194</v>
      </c>
      <c r="C145" s="91" t="s">
        <v>133</v>
      </c>
      <c r="D145" s="92" t="s">
        <v>192</v>
      </c>
      <c r="E145" s="93">
        <f t="shared" si="8"/>
        <v>2.7999999999999545</v>
      </c>
      <c r="F145" s="94">
        <v>431.5</v>
      </c>
      <c r="G145" s="95">
        <f t="shared" si="12"/>
        <v>11.5</v>
      </c>
      <c r="H145" s="99"/>
    </row>
    <row r="146" spans="1:8" ht="43.2" x14ac:dyDescent="0.25">
      <c r="A146" s="76">
        <f t="shared" si="9"/>
        <v>128</v>
      </c>
      <c r="B146" s="45" t="s">
        <v>367</v>
      </c>
      <c r="C146" s="46" t="s">
        <v>133</v>
      </c>
      <c r="D146" s="53" t="s">
        <v>195</v>
      </c>
      <c r="E146" s="48">
        <f t="shared" si="8"/>
        <v>8.7000000000000455</v>
      </c>
      <c r="F146" s="78">
        <v>440.20000000000005</v>
      </c>
      <c r="G146" s="49">
        <f t="shared" si="12"/>
        <v>20.200000000000045</v>
      </c>
      <c r="H146" s="85" t="s">
        <v>196</v>
      </c>
    </row>
    <row r="147" spans="1:8" ht="28.8" x14ac:dyDescent="0.25">
      <c r="A147" s="76">
        <f t="shared" si="9"/>
        <v>129</v>
      </c>
      <c r="B147" s="45" t="s">
        <v>368</v>
      </c>
      <c r="C147" s="46" t="s">
        <v>135</v>
      </c>
      <c r="D147" s="53" t="s">
        <v>192</v>
      </c>
      <c r="E147" s="48">
        <f t="shared" si="8"/>
        <v>3.5999999999999659</v>
      </c>
      <c r="F147" s="78">
        <v>443.8</v>
      </c>
      <c r="G147" s="49">
        <f t="shared" si="12"/>
        <v>23.800000000000011</v>
      </c>
      <c r="H147" s="85" t="s">
        <v>238</v>
      </c>
    </row>
    <row r="148" spans="1:8" x14ac:dyDescent="0.25">
      <c r="A148" s="76">
        <f t="shared" si="9"/>
        <v>130</v>
      </c>
      <c r="B148" s="45" t="s">
        <v>369</v>
      </c>
      <c r="C148" s="46" t="s">
        <v>135</v>
      </c>
      <c r="D148" s="53" t="s">
        <v>192</v>
      </c>
      <c r="E148" s="48">
        <f t="shared" si="8"/>
        <v>31.100000000000023</v>
      </c>
      <c r="F148" s="78">
        <v>474.90000000000003</v>
      </c>
      <c r="G148" s="49">
        <f t="shared" si="12"/>
        <v>54.900000000000034</v>
      </c>
      <c r="H148" s="50" t="s">
        <v>239</v>
      </c>
    </row>
    <row r="149" spans="1:8" ht="28.8" x14ac:dyDescent="0.25">
      <c r="A149" s="76">
        <f t="shared" si="9"/>
        <v>131</v>
      </c>
      <c r="B149" s="45" t="s">
        <v>178</v>
      </c>
      <c r="C149" s="46" t="s">
        <v>135</v>
      </c>
      <c r="D149" s="53" t="s">
        <v>197</v>
      </c>
      <c r="E149" s="48">
        <f t="shared" si="8"/>
        <v>1</v>
      </c>
      <c r="F149" s="78">
        <v>475.90000000000003</v>
      </c>
      <c r="G149" s="49">
        <f t="shared" si="12"/>
        <v>55.900000000000034</v>
      </c>
      <c r="H149" s="85" t="s">
        <v>264</v>
      </c>
    </row>
    <row r="150" spans="1:8" x14ac:dyDescent="0.25">
      <c r="A150" s="76">
        <f t="shared" si="9"/>
        <v>132</v>
      </c>
      <c r="B150" s="45" t="s">
        <v>370</v>
      </c>
      <c r="C150" s="46" t="s">
        <v>198</v>
      </c>
      <c r="D150" s="53" t="s">
        <v>144</v>
      </c>
      <c r="E150" s="48">
        <f t="shared" si="8"/>
        <v>2</v>
      </c>
      <c r="F150" s="78">
        <v>477.90000000000003</v>
      </c>
      <c r="G150" s="49">
        <f t="shared" si="12"/>
        <v>57.900000000000034</v>
      </c>
      <c r="H150" s="50" t="s">
        <v>199</v>
      </c>
    </row>
    <row r="151" spans="1:8" ht="57.6" x14ac:dyDescent="0.25">
      <c r="A151" s="86">
        <f t="shared" si="9"/>
        <v>133</v>
      </c>
      <c r="B151" s="38" t="s">
        <v>258</v>
      </c>
      <c r="C151" s="39" t="s">
        <v>163</v>
      </c>
      <c r="D151" s="87" t="s">
        <v>144</v>
      </c>
      <c r="E151" s="42">
        <f t="shared" si="8"/>
        <v>1</v>
      </c>
      <c r="F151" s="66">
        <v>478.90000000000003</v>
      </c>
      <c r="G151" s="42">
        <f t="shared" si="12"/>
        <v>58.900000000000034</v>
      </c>
      <c r="H151" s="88" t="s">
        <v>428</v>
      </c>
    </row>
    <row r="152" spans="1:8" x14ac:dyDescent="0.25">
      <c r="A152" s="76">
        <f t="shared" si="9"/>
        <v>134</v>
      </c>
      <c r="B152" s="45" t="s">
        <v>161</v>
      </c>
      <c r="C152" s="46" t="s">
        <v>135</v>
      </c>
      <c r="D152" s="53" t="s">
        <v>200</v>
      </c>
      <c r="E152" s="48">
        <f t="shared" si="8"/>
        <v>15.300000000000011</v>
      </c>
      <c r="F152" s="78">
        <v>494.20000000000005</v>
      </c>
      <c r="G152" s="49">
        <f>F152-$F$151</f>
        <v>15.300000000000011</v>
      </c>
      <c r="H152" s="50"/>
    </row>
    <row r="153" spans="1:8" x14ac:dyDescent="0.25">
      <c r="A153" s="76">
        <f t="shared" si="9"/>
        <v>135</v>
      </c>
      <c r="B153" s="45" t="s">
        <v>371</v>
      </c>
      <c r="C153" s="46" t="s">
        <v>134</v>
      </c>
      <c r="D153" s="53" t="s">
        <v>201</v>
      </c>
      <c r="E153" s="48">
        <f t="shared" si="8"/>
        <v>0.39999999999997726</v>
      </c>
      <c r="F153" s="78">
        <v>494.6</v>
      </c>
      <c r="G153" s="49">
        <f t="shared" ref="G153:G173" si="13">F153-$F$151</f>
        <v>15.699999999999989</v>
      </c>
      <c r="H153" s="50"/>
    </row>
    <row r="154" spans="1:8" x14ac:dyDescent="0.25">
      <c r="A154" s="76">
        <f t="shared" si="9"/>
        <v>136</v>
      </c>
      <c r="B154" s="45" t="s">
        <v>202</v>
      </c>
      <c r="C154" s="46" t="s">
        <v>133</v>
      </c>
      <c r="D154" s="53" t="s">
        <v>203</v>
      </c>
      <c r="E154" s="48">
        <f t="shared" si="8"/>
        <v>3.1999999999999886</v>
      </c>
      <c r="F154" s="78">
        <v>497.8</v>
      </c>
      <c r="G154" s="49">
        <f t="shared" si="13"/>
        <v>18.899999999999977</v>
      </c>
      <c r="H154" s="85" t="s">
        <v>245</v>
      </c>
    </row>
    <row r="155" spans="1:8" x14ac:dyDescent="0.25">
      <c r="A155" s="76">
        <f t="shared" si="9"/>
        <v>137</v>
      </c>
      <c r="B155" s="45" t="s">
        <v>372</v>
      </c>
      <c r="C155" s="46" t="s">
        <v>134</v>
      </c>
      <c r="D155" s="53" t="s">
        <v>137</v>
      </c>
      <c r="E155" s="48">
        <f t="shared" si="8"/>
        <v>6.6000000000000227</v>
      </c>
      <c r="F155" s="78">
        <v>504.40000000000003</v>
      </c>
      <c r="G155" s="49">
        <f t="shared" si="13"/>
        <v>25.5</v>
      </c>
      <c r="H155" s="50"/>
    </row>
    <row r="156" spans="1:8" x14ac:dyDescent="0.25">
      <c r="A156" s="76">
        <f t="shared" si="9"/>
        <v>138</v>
      </c>
      <c r="B156" s="45" t="s">
        <v>373</v>
      </c>
      <c r="C156" s="46" t="s">
        <v>135</v>
      </c>
      <c r="D156" s="53" t="s">
        <v>144</v>
      </c>
      <c r="E156" s="48">
        <f t="shared" si="8"/>
        <v>0.59999999999996589</v>
      </c>
      <c r="F156" s="78">
        <v>505</v>
      </c>
      <c r="G156" s="49">
        <f t="shared" si="13"/>
        <v>26.099999999999966</v>
      </c>
      <c r="H156" s="50"/>
    </row>
    <row r="157" spans="1:8" x14ac:dyDescent="0.25">
      <c r="A157" s="76">
        <f t="shared" si="9"/>
        <v>139</v>
      </c>
      <c r="B157" s="45" t="s">
        <v>161</v>
      </c>
      <c r="C157" s="46" t="s">
        <v>135</v>
      </c>
      <c r="D157" s="53" t="s">
        <v>204</v>
      </c>
      <c r="E157" s="48">
        <f t="shared" si="8"/>
        <v>6.5</v>
      </c>
      <c r="F157" s="78">
        <v>511.5</v>
      </c>
      <c r="G157" s="49">
        <f t="shared" si="13"/>
        <v>32.599999999999966</v>
      </c>
      <c r="H157" s="50"/>
    </row>
    <row r="158" spans="1:8" x14ac:dyDescent="0.25">
      <c r="A158" s="76">
        <f t="shared" si="9"/>
        <v>140</v>
      </c>
      <c r="B158" s="45" t="s">
        <v>374</v>
      </c>
      <c r="C158" s="46" t="s">
        <v>134</v>
      </c>
      <c r="D158" s="53" t="s">
        <v>144</v>
      </c>
      <c r="E158" s="48">
        <f t="shared" si="8"/>
        <v>0.30000000000006821</v>
      </c>
      <c r="F158" s="78">
        <v>511.80000000000007</v>
      </c>
      <c r="G158" s="49">
        <f t="shared" si="13"/>
        <v>32.900000000000034</v>
      </c>
      <c r="H158" s="50"/>
    </row>
    <row r="159" spans="1:8" ht="28.8" x14ac:dyDescent="0.25">
      <c r="A159" s="76">
        <f t="shared" si="9"/>
        <v>141</v>
      </c>
      <c r="B159" s="45" t="s">
        <v>207</v>
      </c>
      <c r="C159" s="46" t="s">
        <v>135</v>
      </c>
      <c r="D159" s="53" t="s">
        <v>206</v>
      </c>
      <c r="E159" s="48">
        <f t="shared" si="8"/>
        <v>2.8999999999999773</v>
      </c>
      <c r="F159" s="78">
        <v>514.70000000000005</v>
      </c>
      <c r="G159" s="49">
        <f t="shared" si="13"/>
        <v>35.800000000000011</v>
      </c>
      <c r="H159" s="85" t="s">
        <v>205</v>
      </c>
    </row>
    <row r="160" spans="1:8" x14ac:dyDescent="0.25">
      <c r="A160" s="76">
        <f t="shared" si="9"/>
        <v>142</v>
      </c>
      <c r="B160" s="45" t="s">
        <v>375</v>
      </c>
      <c r="C160" s="46" t="s">
        <v>135</v>
      </c>
      <c r="D160" s="53" t="s">
        <v>206</v>
      </c>
      <c r="E160" s="48">
        <f t="shared" si="8"/>
        <v>3.6999999999999318</v>
      </c>
      <c r="F160" s="78">
        <v>518.4</v>
      </c>
      <c r="G160" s="49">
        <f t="shared" si="13"/>
        <v>39.499999999999943</v>
      </c>
      <c r="H160" s="50"/>
    </row>
    <row r="161" spans="1:8" x14ac:dyDescent="0.25">
      <c r="A161" s="76">
        <f t="shared" si="9"/>
        <v>143</v>
      </c>
      <c r="B161" s="45" t="s">
        <v>376</v>
      </c>
      <c r="C161" s="46" t="s">
        <v>135</v>
      </c>
      <c r="D161" s="53" t="s">
        <v>208</v>
      </c>
      <c r="E161" s="48">
        <f t="shared" si="8"/>
        <v>2.1000000000000227</v>
      </c>
      <c r="F161" s="78">
        <v>520.5</v>
      </c>
      <c r="G161" s="49">
        <f t="shared" si="13"/>
        <v>41.599999999999966</v>
      </c>
      <c r="H161" s="50"/>
    </row>
    <row r="162" spans="1:8" x14ac:dyDescent="0.25">
      <c r="A162" s="76">
        <f t="shared" si="9"/>
        <v>144</v>
      </c>
      <c r="B162" s="45" t="s">
        <v>377</v>
      </c>
      <c r="C162" s="46" t="s">
        <v>134</v>
      </c>
      <c r="D162" s="53" t="s">
        <v>170</v>
      </c>
      <c r="E162" s="48">
        <f t="shared" si="8"/>
        <v>3.2000000000000455</v>
      </c>
      <c r="F162" s="78">
        <v>523.70000000000005</v>
      </c>
      <c r="G162" s="49">
        <f t="shared" si="13"/>
        <v>44.800000000000011</v>
      </c>
      <c r="H162" s="50"/>
    </row>
    <row r="163" spans="1:8" x14ac:dyDescent="0.25">
      <c r="A163" s="76">
        <f t="shared" si="9"/>
        <v>145</v>
      </c>
      <c r="B163" s="127" t="s">
        <v>400</v>
      </c>
      <c r="C163" s="128" t="s">
        <v>209</v>
      </c>
      <c r="D163" s="134" t="s">
        <v>265</v>
      </c>
      <c r="E163" s="135">
        <f t="shared" si="8"/>
        <v>4.1999999999999318</v>
      </c>
      <c r="F163" s="136">
        <v>527.9</v>
      </c>
      <c r="G163" s="137">
        <f t="shared" si="13"/>
        <v>48.999999999999943</v>
      </c>
      <c r="H163" s="50"/>
    </row>
    <row r="164" spans="1:8" x14ac:dyDescent="0.25">
      <c r="A164" s="76">
        <f t="shared" si="9"/>
        <v>146</v>
      </c>
      <c r="B164" s="138" t="s">
        <v>210</v>
      </c>
      <c r="C164" s="139" t="s">
        <v>10</v>
      </c>
      <c r="D164" s="140" t="s">
        <v>55</v>
      </c>
      <c r="E164" s="141">
        <f t="shared" si="8"/>
        <v>5.5</v>
      </c>
      <c r="F164" s="136">
        <v>533.4</v>
      </c>
      <c r="G164" s="137">
        <f t="shared" si="13"/>
        <v>54.499999999999943</v>
      </c>
      <c r="H164" s="50"/>
    </row>
    <row r="165" spans="1:8" x14ac:dyDescent="0.25">
      <c r="A165" s="76">
        <f t="shared" si="9"/>
        <v>147</v>
      </c>
      <c r="B165" s="138" t="s">
        <v>401</v>
      </c>
      <c r="C165" s="139" t="s">
        <v>32</v>
      </c>
      <c r="D165" s="140" t="s">
        <v>14</v>
      </c>
      <c r="E165" s="141">
        <f t="shared" ref="E165" si="14">F165-F164</f>
        <v>13.800000000000068</v>
      </c>
      <c r="F165" s="136">
        <v>547.20000000000005</v>
      </c>
      <c r="G165" s="137">
        <f t="shared" si="13"/>
        <v>68.300000000000011</v>
      </c>
      <c r="H165" s="50"/>
    </row>
    <row r="166" spans="1:8" x14ac:dyDescent="0.25">
      <c r="A166" s="76">
        <f t="shared" si="9"/>
        <v>148</v>
      </c>
      <c r="B166" s="138" t="s">
        <v>402</v>
      </c>
      <c r="C166" s="139" t="s">
        <v>10</v>
      </c>
      <c r="D166" s="140" t="s">
        <v>211</v>
      </c>
      <c r="E166" s="141">
        <f t="shared" si="8"/>
        <v>1.3999999999999773</v>
      </c>
      <c r="F166" s="136">
        <v>548.6</v>
      </c>
      <c r="G166" s="137">
        <f t="shared" si="13"/>
        <v>69.699999999999989</v>
      </c>
      <c r="H166" s="50"/>
    </row>
    <row r="167" spans="1:8" x14ac:dyDescent="0.25">
      <c r="A167" s="76">
        <f t="shared" si="9"/>
        <v>149</v>
      </c>
      <c r="B167" s="138" t="s">
        <v>403</v>
      </c>
      <c r="C167" s="139" t="s">
        <v>32</v>
      </c>
      <c r="D167" s="140" t="s">
        <v>45</v>
      </c>
      <c r="E167" s="141">
        <f t="shared" si="8"/>
        <v>1</v>
      </c>
      <c r="F167" s="136">
        <v>549.6</v>
      </c>
      <c r="G167" s="137">
        <f t="shared" si="13"/>
        <v>70.699999999999989</v>
      </c>
      <c r="H167" s="50"/>
    </row>
    <row r="168" spans="1:8" x14ac:dyDescent="0.25">
      <c r="A168" s="76">
        <f t="shared" si="9"/>
        <v>150</v>
      </c>
      <c r="B168" s="138" t="s">
        <v>404</v>
      </c>
      <c r="C168" s="139" t="s">
        <v>10</v>
      </c>
      <c r="D168" s="140" t="s">
        <v>57</v>
      </c>
      <c r="E168" s="141">
        <f t="shared" si="8"/>
        <v>0.39999999999997726</v>
      </c>
      <c r="F168" s="136">
        <v>550</v>
      </c>
      <c r="G168" s="137">
        <f t="shared" si="13"/>
        <v>71.099999999999966</v>
      </c>
      <c r="H168" s="50"/>
    </row>
    <row r="169" spans="1:8" x14ac:dyDescent="0.25">
      <c r="A169" s="76">
        <f t="shared" si="9"/>
        <v>151</v>
      </c>
      <c r="B169" s="138" t="s">
        <v>405</v>
      </c>
      <c r="C169" s="139" t="s">
        <v>10</v>
      </c>
      <c r="D169" s="140" t="s">
        <v>57</v>
      </c>
      <c r="E169" s="141">
        <f t="shared" si="8"/>
        <v>0.39999999999997726</v>
      </c>
      <c r="F169" s="136">
        <v>550.4</v>
      </c>
      <c r="G169" s="137">
        <f t="shared" si="13"/>
        <v>71.499999999999943</v>
      </c>
      <c r="H169" s="50"/>
    </row>
    <row r="170" spans="1:8" x14ac:dyDescent="0.25">
      <c r="A170" s="76">
        <f t="shared" si="9"/>
        <v>152</v>
      </c>
      <c r="B170" s="138" t="s">
        <v>406</v>
      </c>
      <c r="C170" s="139" t="s">
        <v>17</v>
      </c>
      <c r="D170" s="140" t="s">
        <v>57</v>
      </c>
      <c r="E170" s="141">
        <f t="shared" si="8"/>
        <v>2.5</v>
      </c>
      <c r="F170" s="136">
        <v>552.9</v>
      </c>
      <c r="G170" s="137">
        <f t="shared" si="13"/>
        <v>73.999999999999943</v>
      </c>
      <c r="H170" s="50"/>
    </row>
    <row r="171" spans="1:8" x14ac:dyDescent="0.25">
      <c r="A171" s="76">
        <f t="shared" si="9"/>
        <v>153</v>
      </c>
      <c r="B171" s="138" t="s">
        <v>407</v>
      </c>
      <c r="C171" s="139" t="s">
        <v>17</v>
      </c>
      <c r="D171" s="140" t="s">
        <v>14</v>
      </c>
      <c r="E171" s="141">
        <f t="shared" si="8"/>
        <v>2.4000000000000909</v>
      </c>
      <c r="F171" s="136">
        <v>555.30000000000007</v>
      </c>
      <c r="G171" s="137">
        <f t="shared" si="13"/>
        <v>76.400000000000034</v>
      </c>
      <c r="H171" s="50"/>
    </row>
    <row r="172" spans="1:8" x14ac:dyDescent="0.25">
      <c r="A172" s="76">
        <f t="shared" si="9"/>
        <v>154</v>
      </c>
      <c r="B172" s="138" t="s">
        <v>13</v>
      </c>
      <c r="C172" s="139" t="s">
        <v>32</v>
      </c>
      <c r="D172" s="140" t="s">
        <v>212</v>
      </c>
      <c r="E172" s="141">
        <f t="shared" si="8"/>
        <v>2.6999999999999318</v>
      </c>
      <c r="F172" s="136">
        <v>558</v>
      </c>
      <c r="G172" s="137">
        <f t="shared" si="13"/>
        <v>79.099999999999966</v>
      </c>
      <c r="H172" s="50"/>
    </row>
    <row r="173" spans="1:8" ht="28.8" x14ac:dyDescent="0.25">
      <c r="A173" s="86">
        <f t="shared" si="9"/>
        <v>155</v>
      </c>
      <c r="B173" s="142" t="s">
        <v>259</v>
      </c>
      <c r="C173" s="143" t="s">
        <v>43</v>
      </c>
      <c r="D173" s="144" t="s">
        <v>212</v>
      </c>
      <c r="E173" s="145">
        <f t="shared" si="8"/>
        <v>1.3000000000000682</v>
      </c>
      <c r="F173" s="146">
        <v>559.30000000000007</v>
      </c>
      <c r="G173" s="147">
        <f t="shared" si="13"/>
        <v>80.400000000000034</v>
      </c>
      <c r="H173" s="88" t="s">
        <v>429</v>
      </c>
    </row>
    <row r="174" spans="1:8" x14ac:dyDescent="0.25">
      <c r="A174" s="76">
        <f t="shared" si="9"/>
        <v>156</v>
      </c>
      <c r="B174" s="138" t="s">
        <v>13</v>
      </c>
      <c r="C174" s="139" t="s">
        <v>10</v>
      </c>
      <c r="D174" s="140" t="s">
        <v>42</v>
      </c>
      <c r="E174" s="141">
        <f t="shared" si="8"/>
        <v>0.69999999999993179</v>
      </c>
      <c r="F174" s="136">
        <v>560</v>
      </c>
      <c r="G174" s="137">
        <f t="shared" ref="G174:G197" si="15">F174-$F$173</f>
        <v>0.69999999999993179</v>
      </c>
      <c r="H174" s="50"/>
    </row>
    <row r="175" spans="1:8" x14ac:dyDescent="0.25">
      <c r="A175" s="76">
        <f t="shared" si="9"/>
        <v>157</v>
      </c>
      <c r="B175" s="148" t="s">
        <v>46</v>
      </c>
      <c r="C175" s="149" t="s">
        <v>10</v>
      </c>
      <c r="D175" s="150" t="s">
        <v>36</v>
      </c>
      <c r="E175" s="151">
        <f t="shared" si="8"/>
        <v>1.8999999999999773</v>
      </c>
      <c r="F175" s="136">
        <v>561.9</v>
      </c>
      <c r="G175" s="152">
        <f t="shared" si="15"/>
        <v>2.5999999999999091</v>
      </c>
      <c r="H175" s="50" t="s">
        <v>266</v>
      </c>
    </row>
    <row r="176" spans="1:8" x14ac:dyDescent="0.25">
      <c r="A176" s="76">
        <f t="shared" si="9"/>
        <v>158</v>
      </c>
      <c r="B176" s="138" t="s">
        <v>408</v>
      </c>
      <c r="C176" s="139" t="s">
        <v>17</v>
      </c>
      <c r="D176" s="140" t="s">
        <v>36</v>
      </c>
      <c r="E176" s="141">
        <f t="shared" si="8"/>
        <v>5.9000000000000909</v>
      </c>
      <c r="F176" s="136">
        <v>567.80000000000007</v>
      </c>
      <c r="G176" s="137">
        <f t="shared" si="15"/>
        <v>8.5</v>
      </c>
      <c r="H176" s="50"/>
    </row>
    <row r="177" spans="1:8" x14ac:dyDescent="0.25">
      <c r="A177" s="76">
        <f t="shared" si="9"/>
        <v>159</v>
      </c>
      <c r="B177" s="138" t="s">
        <v>392</v>
      </c>
      <c r="C177" s="139" t="s">
        <v>17</v>
      </c>
      <c r="D177" s="140" t="s">
        <v>38</v>
      </c>
      <c r="E177" s="141">
        <f t="shared" si="8"/>
        <v>1.5999999999999091</v>
      </c>
      <c r="F177" s="136">
        <v>569.4</v>
      </c>
      <c r="G177" s="137">
        <f t="shared" si="15"/>
        <v>10.099999999999909</v>
      </c>
      <c r="H177" s="50" t="s">
        <v>39</v>
      </c>
    </row>
    <row r="178" spans="1:8" x14ac:dyDescent="0.25">
      <c r="A178" s="76">
        <f t="shared" si="9"/>
        <v>160</v>
      </c>
      <c r="B178" s="138" t="s">
        <v>391</v>
      </c>
      <c r="C178" s="139" t="s">
        <v>17</v>
      </c>
      <c r="D178" s="140" t="s">
        <v>36</v>
      </c>
      <c r="E178" s="141">
        <f t="shared" si="8"/>
        <v>1.4000000000000909</v>
      </c>
      <c r="F178" s="136">
        <v>570.80000000000007</v>
      </c>
      <c r="G178" s="137">
        <f t="shared" si="15"/>
        <v>11.5</v>
      </c>
      <c r="H178" s="50"/>
    </row>
    <row r="179" spans="1:8" x14ac:dyDescent="0.25">
      <c r="A179" s="76">
        <f t="shared" si="9"/>
        <v>161</v>
      </c>
      <c r="B179" s="138" t="s">
        <v>390</v>
      </c>
      <c r="C179" s="139" t="s">
        <v>17</v>
      </c>
      <c r="D179" s="140" t="s">
        <v>36</v>
      </c>
      <c r="E179" s="141">
        <f t="shared" si="8"/>
        <v>1.6999999999999318</v>
      </c>
      <c r="F179" s="136">
        <v>572.5</v>
      </c>
      <c r="G179" s="137">
        <f t="shared" si="15"/>
        <v>13.199999999999932</v>
      </c>
      <c r="H179" s="50" t="s">
        <v>267</v>
      </c>
    </row>
    <row r="180" spans="1:8" x14ac:dyDescent="0.25">
      <c r="A180" s="76">
        <f t="shared" si="9"/>
        <v>162</v>
      </c>
      <c r="B180" s="138" t="s">
        <v>389</v>
      </c>
      <c r="C180" s="139" t="s">
        <v>17</v>
      </c>
      <c r="D180" s="140" t="s">
        <v>213</v>
      </c>
      <c r="E180" s="141">
        <f t="shared" ref="E180:E196" si="16">F180-F179</f>
        <v>4.6000000000000227</v>
      </c>
      <c r="F180" s="136">
        <v>577.1</v>
      </c>
      <c r="G180" s="137">
        <f t="shared" si="15"/>
        <v>17.799999999999955</v>
      </c>
      <c r="H180" s="50" t="s">
        <v>268</v>
      </c>
    </row>
    <row r="181" spans="1:8" x14ac:dyDescent="0.25">
      <c r="A181" s="76">
        <f t="shared" si="9"/>
        <v>163</v>
      </c>
      <c r="B181" s="138" t="s">
        <v>388</v>
      </c>
      <c r="C181" s="139" t="s">
        <v>32</v>
      </c>
      <c r="D181" s="140" t="s">
        <v>14</v>
      </c>
      <c r="E181" s="141">
        <f t="shared" si="16"/>
        <v>0.70000000000004547</v>
      </c>
      <c r="F181" s="136">
        <v>577.80000000000007</v>
      </c>
      <c r="G181" s="137">
        <f t="shared" si="15"/>
        <v>18.5</v>
      </c>
      <c r="H181" s="50" t="s">
        <v>269</v>
      </c>
    </row>
    <row r="182" spans="1:8" x14ac:dyDescent="0.25">
      <c r="A182" s="76">
        <f t="shared" si="9"/>
        <v>164</v>
      </c>
      <c r="B182" s="138" t="s">
        <v>15</v>
      </c>
      <c r="C182" s="139" t="s">
        <v>10</v>
      </c>
      <c r="D182" s="140" t="s">
        <v>14</v>
      </c>
      <c r="E182" s="141">
        <f t="shared" si="16"/>
        <v>0.29999999999995453</v>
      </c>
      <c r="F182" s="136">
        <v>578.1</v>
      </c>
      <c r="G182" s="137">
        <f t="shared" si="15"/>
        <v>18.799999999999955</v>
      </c>
      <c r="H182" s="50" t="s">
        <v>29</v>
      </c>
    </row>
    <row r="183" spans="1:8" x14ac:dyDescent="0.25">
      <c r="A183" s="76">
        <f t="shared" ref="A183:A197" si="17">A182+1</f>
        <v>165</v>
      </c>
      <c r="B183" s="138" t="s">
        <v>214</v>
      </c>
      <c r="C183" s="139" t="s">
        <v>32</v>
      </c>
      <c r="D183" s="140" t="s">
        <v>14</v>
      </c>
      <c r="E183" s="141">
        <f t="shared" si="16"/>
        <v>0.29999999999995453</v>
      </c>
      <c r="F183" s="136">
        <v>578.4</v>
      </c>
      <c r="G183" s="137">
        <f t="shared" si="15"/>
        <v>19.099999999999909</v>
      </c>
      <c r="H183" s="50"/>
    </row>
    <row r="184" spans="1:8" x14ac:dyDescent="0.25">
      <c r="A184" s="76">
        <f t="shared" si="17"/>
        <v>166</v>
      </c>
      <c r="B184" s="138" t="s">
        <v>215</v>
      </c>
      <c r="C184" s="139" t="s">
        <v>17</v>
      </c>
      <c r="D184" s="140" t="s">
        <v>14</v>
      </c>
      <c r="E184" s="141">
        <f t="shared" si="16"/>
        <v>0.20000000000004547</v>
      </c>
      <c r="F184" s="136">
        <v>578.6</v>
      </c>
      <c r="G184" s="137">
        <f t="shared" si="15"/>
        <v>19.299999999999955</v>
      </c>
      <c r="H184" s="50" t="s">
        <v>270</v>
      </c>
    </row>
    <row r="185" spans="1:8" x14ac:dyDescent="0.25">
      <c r="A185" s="76">
        <f t="shared" si="17"/>
        <v>167</v>
      </c>
      <c r="B185" s="138" t="s">
        <v>387</v>
      </c>
      <c r="C185" s="139" t="s">
        <v>17</v>
      </c>
      <c r="D185" s="140" t="s">
        <v>14</v>
      </c>
      <c r="E185" s="141">
        <f t="shared" si="16"/>
        <v>4.2000000000000455</v>
      </c>
      <c r="F185" s="136">
        <v>582.80000000000007</v>
      </c>
      <c r="G185" s="137">
        <f t="shared" si="15"/>
        <v>23.5</v>
      </c>
      <c r="H185" s="50" t="s">
        <v>271</v>
      </c>
    </row>
    <row r="186" spans="1:8" x14ac:dyDescent="0.25">
      <c r="A186" s="76">
        <f t="shared" si="17"/>
        <v>168</v>
      </c>
      <c r="B186" s="138" t="s">
        <v>409</v>
      </c>
      <c r="C186" s="139" t="s">
        <v>32</v>
      </c>
      <c r="D186" s="140" t="s">
        <v>14</v>
      </c>
      <c r="E186" s="141">
        <f t="shared" si="16"/>
        <v>1.8999999999999773</v>
      </c>
      <c r="F186" s="136">
        <v>584.70000000000005</v>
      </c>
      <c r="G186" s="137">
        <f t="shared" si="15"/>
        <v>25.399999999999977</v>
      </c>
      <c r="H186" s="50" t="s">
        <v>272</v>
      </c>
    </row>
    <row r="187" spans="1:8" x14ac:dyDescent="0.25">
      <c r="A187" s="76">
        <f t="shared" si="17"/>
        <v>169</v>
      </c>
      <c r="B187" s="138" t="s">
        <v>385</v>
      </c>
      <c r="C187" s="139" t="s">
        <v>17</v>
      </c>
      <c r="D187" s="140" t="s">
        <v>14</v>
      </c>
      <c r="E187" s="141">
        <f t="shared" si="16"/>
        <v>1.1000000000000227</v>
      </c>
      <c r="F187" s="136">
        <v>585.80000000000007</v>
      </c>
      <c r="G187" s="137">
        <f t="shared" si="15"/>
        <v>26.5</v>
      </c>
      <c r="H187" s="50" t="s">
        <v>273</v>
      </c>
    </row>
    <row r="188" spans="1:8" x14ac:dyDescent="0.25">
      <c r="A188" s="76">
        <f t="shared" si="17"/>
        <v>170</v>
      </c>
      <c r="B188" s="138" t="s">
        <v>384</v>
      </c>
      <c r="C188" s="139" t="s">
        <v>32</v>
      </c>
      <c r="D188" s="140" t="s">
        <v>24</v>
      </c>
      <c r="E188" s="141">
        <f t="shared" si="16"/>
        <v>2</v>
      </c>
      <c r="F188" s="136">
        <v>587.80000000000007</v>
      </c>
      <c r="G188" s="137">
        <f t="shared" si="15"/>
        <v>28.5</v>
      </c>
      <c r="H188" s="50"/>
    </row>
    <row r="189" spans="1:8" x14ac:dyDescent="0.25">
      <c r="A189" s="76">
        <f t="shared" si="17"/>
        <v>171</v>
      </c>
      <c r="B189" s="138" t="s">
        <v>210</v>
      </c>
      <c r="C189" s="139" t="s">
        <v>32</v>
      </c>
      <c r="D189" s="140" t="s">
        <v>14</v>
      </c>
      <c r="E189" s="141">
        <f t="shared" si="16"/>
        <v>0.59999999999990905</v>
      </c>
      <c r="F189" s="136">
        <v>588.4</v>
      </c>
      <c r="G189" s="137">
        <f t="shared" si="15"/>
        <v>29.099999999999909</v>
      </c>
      <c r="H189" s="50" t="s">
        <v>274</v>
      </c>
    </row>
    <row r="190" spans="1:8" x14ac:dyDescent="0.25">
      <c r="A190" s="76">
        <f t="shared" si="17"/>
        <v>172</v>
      </c>
      <c r="B190" s="138" t="s">
        <v>383</v>
      </c>
      <c r="C190" s="139" t="s">
        <v>17</v>
      </c>
      <c r="D190" s="140" t="s">
        <v>14</v>
      </c>
      <c r="E190" s="141">
        <f t="shared" si="16"/>
        <v>1.8000000000000682</v>
      </c>
      <c r="F190" s="136">
        <v>590.20000000000005</v>
      </c>
      <c r="G190" s="137">
        <f t="shared" si="15"/>
        <v>30.899999999999977</v>
      </c>
      <c r="H190" s="50" t="s">
        <v>275</v>
      </c>
    </row>
    <row r="191" spans="1:8" x14ac:dyDescent="0.25">
      <c r="A191" s="76">
        <f t="shared" si="17"/>
        <v>173</v>
      </c>
      <c r="B191" s="138" t="s">
        <v>382</v>
      </c>
      <c r="C191" s="139" t="s">
        <v>32</v>
      </c>
      <c r="D191" s="140" t="s">
        <v>14</v>
      </c>
      <c r="E191" s="141">
        <f t="shared" si="16"/>
        <v>1.2999999999999545</v>
      </c>
      <c r="F191" s="136">
        <v>591.5</v>
      </c>
      <c r="G191" s="137">
        <f t="shared" si="15"/>
        <v>32.199999999999932</v>
      </c>
      <c r="H191" s="50" t="s">
        <v>276</v>
      </c>
    </row>
    <row r="192" spans="1:8" x14ac:dyDescent="0.25">
      <c r="A192" s="76">
        <f t="shared" si="17"/>
        <v>174</v>
      </c>
      <c r="B192" s="138" t="s">
        <v>381</v>
      </c>
      <c r="C192" s="139" t="s">
        <v>32</v>
      </c>
      <c r="D192" s="140" t="s">
        <v>14</v>
      </c>
      <c r="E192" s="141">
        <f t="shared" si="16"/>
        <v>3.3999999999999773</v>
      </c>
      <c r="F192" s="136">
        <v>594.9</v>
      </c>
      <c r="G192" s="137">
        <f t="shared" si="15"/>
        <v>35.599999999999909</v>
      </c>
      <c r="H192" s="50" t="s">
        <v>277</v>
      </c>
    </row>
    <row r="193" spans="1:8" x14ac:dyDescent="0.25">
      <c r="A193" s="76">
        <f t="shared" si="17"/>
        <v>175</v>
      </c>
      <c r="B193" s="138" t="s">
        <v>380</v>
      </c>
      <c r="C193" s="139" t="s">
        <v>17</v>
      </c>
      <c r="D193" s="140" t="s">
        <v>14</v>
      </c>
      <c r="E193" s="141">
        <f t="shared" si="16"/>
        <v>0.90000000000009095</v>
      </c>
      <c r="F193" s="136">
        <v>595.80000000000007</v>
      </c>
      <c r="G193" s="137">
        <f t="shared" si="15"/>
        <v>36.5</v>
      </c>
      <c r="H193" s="50" t="s">
        <v>278</v>
      </c>
    </row>
    <row r="194" spans="1:8" x14ac:dyDescent="0.25">
      <c r="A194" s="76">
        <f t="shared" si="17"/>
        <v>176</v>
      </c>
      <c r="B194" s="138" t="s">
        <v>410</v>
      </c>
      <c r="C194" s="139" t="s">
        <v>32</v>
      </c>
      <c r="D194" s="140" t="s">
        <v>14</v>
      </c>
      <c r="E194" s="141">
        <f t="shared" si="16"/>
        <v>9.9999999999909051E-2</v>
      </c>
      <c r="F194" s="136">
        <v>595.9</v>
      </c>
      <c r="G194" s="137">
        <f t="shared" si="15"/>
        <v>36.599999999999909</v>
      </c>
      <c r="H194" s="50" t="s">
        <v>279</v>
      </c>
    </row>
    <row r="195" spans="1:8" x14ac:dyDescent="0.25">
      <c r="A195" s="76">
        <f t="shared" si="17"/>
        <v>177</v>
      </c>
      <c r="B195" s="138" t="s">
        <v>411</v>
      </c>
      <c r="C195" s="139" t="s">
        <v>10</v>
      </c>
      <c r="D195" s="140" t="s">
        <v>14</v>
      </c>
      <c r="E195" s="141">
        <f t="shared" si="16"/>
        <v>0.10000000000002274</v>
      </c>
      <c r="F195" s="136">
        <v>596</v>
      </c>
      <c r="G195" s="137">
        <f t="shared" si="15"/>
        <v>36.699999999999932</v>
      </c>
      <c r="H195" s="50"/>
    </row>
    <row r="196" spans="1:8" x14ac:dyDescent="0.25">
      <c r="A196" s="55">
        <f t="shared" si="17"/>
        <v>178</v>
      </c>
      <c r="B196" s="153" t="s">
        <v>435</v>
      </c>
      <c r="C196" s="154" t="s">
        <v>319</v>
      </c>
      <c r="D196" s="155" t="s">
        <v>415</v>
      </c>
      <c r="E196" s="156">
        <f t="shared" si="16"/>
        <v>4.1000000000000227</v>
      </c>
      <c r="F196" s="157">
        <v>600.1</v>
      </c>
      <c r="G196" s="157">
        <f t="shared" si="15"/>
        <v>40.799999999999955</v>
      </c>
      <c r="H196" s="158"/>
    </row>
    <row r="197" spans="1:8" ht="130.19999999999999" customHeight="1" x14ac:dyDescent="0.25">
      <c r="A197" s="86">
        <f t="shared" si="17"/>
        <v>179</v>
      </c>
      <c r="B197" s="159" t="s">
        <v>416</v>
      </c>
      <c r="C197" s="160"/>
      <c r="D197" s="161" t="s">
        <v>415</v>
      </c>
      <c r="E197" s="162">
        <f t="shared" ref="E197" si="18">F197-F196</f>
        <v>1</v>
      </c>
      <c r="F197" s="146">
        <v>601.1</v>
      </c>
      <c r="G197" s="146">
        <f t="shared" si="15"/>
        <v>41.799999999999955</v>
      </c>
      <c r="H197" s="67" t="s">
        <v>430</v>
      </c>
    </row>
    <row r="198" spans="1:8" ht="51.6" customHeight="1" x14ac:dyDescent="0.25">
      <c r="B198" s="186" t="s">
        <v>419</v>
      </c>
      <c r="C198" s="186"/>
      <c r="D198" s="186"/>
      <c r="E198" s="186"/>
      <c r="F198" s="186"/>
      <c r="G198" s="186"/>
      <c r="H198" s="186"/>
    </row>
    <row r="199" spans="1:8" ht="50.4" customHeight="1" x14ac:dyDescent="0.25">
      <c r="B199" s="186" t="s">
        <v>240</v>
      </c>
      <c r="C199" s="186"/>
      <c r="D199" s="186"/>
      <c r="E199" s="186"/>
      <c r="F199" s="186"/>
      <c r="G199" s="186"/>
      <c r="H199" s="186"/>
    </row>
    <row r="200" spans="1:8" ht="65.400000000000006" customHeight="1" x14ac:dyDescent="0.25">
      <c r="B200" s="186" t="s">
        <v>417</v>
      </c>
      <c r="C200" s="186"/>
      <c r="D200" s="186"/>
      <c r="E200" s="186"/>
      <c r="F200" s="186"/>
      <c r="G200" s="186"/>
      <c r="H200" s="186"/>
    </row>
    <row r="201" spans="1:8" ht="50.4" customHeight="1" x14ac:dyDescent="0.25">
      <c r="B201" s="186" t="s">
        <v>418</v>
      </c>
      <c r="C201" s="186"/>
      <c r="D201" s="186"/>
      <c r="E201" s="186"/>
      <c r="F201" s="186"/>
      <c r="G201" s="186"/>
      <c r="H201" s="186"/>
    </row>
    <row r="203" spans="1:8" ht="58.2" customHeight="1" x14ac:dyDescent="0.25">
      <c r="A203" s="182" t="s">
        <v>515</v>
      </c>
      <c r="B203" s="183"/>
      <c r="C203" s="183"/>
      <c r="D203" s="183"/>
      <c r="E203" s="183"/>
      <c r="F203" s="183"/>
      <c r="G203" s="183"/>
      <c r="H203" s="183"/>
    </row>
    <row r="204" spans="1:8" ht="25.2" customHeight="1" x14ac:dyDescent="0.25">
      <c r="A204" s="184" t="s">
        <v>514</v>
      </c>
      <c r="B204" s="185"/>
      <c r="C204" s="185"/>
      <c r="D204" s="185"/>
      <c r="E204" s="185"/>
      <c r="F204" s="185"/>
      <c r="G204" s="185"/>
      <c r="H204" s="185"/>
    </row>
    <row r="205" spans="1:8" x14ac:dyDescent="0.25">
      <c r="A205" s="31"/>
      <c r="B205" s="32" t="s">
        <v>1</v>
      </c>
      <c r="C205" s="33" t="s">
        <v>2</v>
      </c>
      <c r="D205" s="34" t="s">
        <v>3</v>
      </c>
      <c r="E205" s="35" t="s">
        <v>4</v>
      </c>
      <c r="F205" s="35" t="s">
        <v>5</v>
      </c>
      <c r="G205" s="35" t="s">
        <v>286</v>
      </c>
      <c r="H205" s="36" t="s">
        <v>6</v>
      </c>
    </row>
    <row r="206" spans="1:8" ht="28.8" x14ac:dyDescent="0.25">
      <c r="A206" s="173" t="s">
        <v>438</v>
      </c>
      <c r="B206" s="174" t="s">
        <v>305</v>
      </c>
      <c r="C206" s="175" t="s">
        <v>43</v>
      </c>
      <c r="D206" s="176" t="s">
        <v>309</v>
      </c>
      <c r="E206" s="177"/>
      <c r="F206" s="178">
        <v>42.9</v>
      </c>
      <c r="G206" s="178"/>
      <c r="H206" s="179" t="s">
        <v>307</v>
      </c>
    </row>
    <row r="207" spans="1:8" x14ac:dyDescent="0.25">
      <c r="A207" s="180" t="s">
        <v>478</v>
      </c>
      <c r="B207" s="181" t="s">
        <v>396</v>
      </c>
      <c r="C207" s="167" t="s">
        <v>135</v>
      </c>
      <c r="D207" s="168" t="s">
        <v>439</v>
      </c>
      <c r="E207" s="169">
        <f>G207-G206</f>
        <v>2.5</v>
      </c>
      <c r="F207" s="170">
        <f t="shared" ref="F207:F231" si="19">$F$206+G207</f>
        <v>45.4</v>
      </c>
      <c r="G207" s="170">
        <v>2.5</v>
      </c>
      <c r="H207" s="171" t="s">
        <v>440</v>
      </c>
    </row>
    <row r="208" spans="1:8" x14ac:dyDescent="0.25">
      <c r="A208" s="165" t="s">
        <v>479</v>
      </c>
      <c r="B208" s="166" t="s">
        <v>508</v>
      </c>
      <c r="C208" s="167" t="s">
        <v>32</v>
      </c>
      <c r="D208" s="168" t="s">
        <v>441</v>
      </c>
      <c r="E208" s="169">
        <f t="shared" ref="E208" si="20">G208-G207</f>
        <v>5.0999999999999996</v>
      </c>
      <c r="F208" s="170">
        <f t="shared" si="19"/>
        <v>50.5</v>
      </c>
      <c r="G208" s="170">
        <v>7.6</v>
      </c>
      <c r="H208" s="171" t="s">
        <v>442</v>
      </c>
    </row>
    <row r="209" spans="1:8" x14ac:dyDescent="0.25">
      <c r="A209" s="165" t="s">
        <v>480</v>
      </c>
      <c r="B209" s="166" t="s">
        <v>443</v>
      </c>
      <c r="C209" s="167" t="s">
        <v>10</v>
      </c>
      <c r="D209" s="168" t="s">
        <v>14</v>
      </c>
      <c r="E209" s="169">
        <f t="shared" ref="E209:E218" si="21">G209-G208</f>
        <v>3.4000000000000004</v>
      </c>
      <c r="F209" s="170">
        <f t="shared" si="19"/>
        <v>53.9</v>
      </c>
      <c r="G209" s="170">
        <v>11</v>
      </c>
      <c r="H209" s="171" t="s">
        <v>475</v>
      </c>
    </row>
    <row r="210" spans="1:8" x14ac:dyDescent="0.25">
      <c r="A210" s="165" t="s">
        <v>481</v>
      </c>
      <c r="B210" s="166" t="s">
        <v>444</v>
      </c>
      <c r="C210" s="167" t="s">
        <v>10</v>
      </c>
      <c r="D210" s="168" t="s">
        <v>49</v>
      </c>
      <c r="E210" s="169">
        <f t="shared" si="21"/>
        <v>0.69999999999999929</v>
      </c>
      <c r="F210" s="170">
        <f t="shared" si="19"/>
        <v>54.599999999999994</v>
      </c>
      <c r="G210" s="170">
        <v>11.7</v>
      </c>
      <c r="H210" s="171" t="s">
        <v>459</v>
      </c>
    </row>
    <row r="211" spans="1:8" x14ac:dyDescent="0.25">
      <c r="A211" s="165" t="s">
        <v>482</v>
      </c>
      <c r="B211" s="166" t="s">
        <v>445</v>
      </c>
      <c r="C211" s="167" t="s">
        <v>32</v>
      </c>
      <c r="D211" s="168" t="s">
        <v>14</v>
      </c>
      <c r="E211" s="169">
        <f t="shared" si="21"/>
        <v>2.2000000000000011</v>
      </c>
      <c r="F211" s="170">
        <f t="shared" si="19"/>
        <v>56.8</v>
      </c>
      <c r="G211" s="170">
        <v>13.9</v>
      </c>
      <c r="H211" s="171"/>
    </row>
    <row r="212" spans="1:8" x14ac:dyDescent="0.25">
      <c r="A212" s="165" t="s">
        <v>483</v>
      </c>
      <c r="B212" s="166" t="s">
        <v>446</v>
      </c>
      <c r="C212" s="167" t="s">
        <v>32</v>
      </c>
      <c r="D212" s="168" t="s">
        <v>447</v>
      </c>
      <c r="E212" s="169">
        <f t="shared" si="21"/>
        <v>0.40000000000000036</v>
      </c>
      <c r="F212" s="170">
        <f t="shared" si="19"/>
        <v>57.2</v>
      </c>
      <c r="G212" s="170">
        <v>14.3</v>
      </c>
      <c r="H212" s="171"/>
    </row>
    <row r="213" spans="1:8" x14ac:dyDescent="0.25">
      <c r="A213" s="165" t="s">
        <v>484</v>
      </c>
      <c r="B213" s="166" t="s">
        <v>448</v>
      </c>
      <c r="C213" s="167" t="s">
        <v>10</v>
      </c>
      <c r="D213" s="168" t="s">
        <v>14</v>
      </c>
      <c r="E213" s="169">
        <f t="shared" si="21"/>
        <v>0.19999999999999929</v>
      </c>
      <c r="F213" s="170">
        <f t="shared" si="19"/>
        <v>57.4</v>
      </c>
      <c r="G213" s="170">
        <v>14.5</v>
      </c>
      <c r="H213" s="171" t="s">
        <v>460</v>
      </c>
    </row>
    <row r="214" spans="1:8" x14ac:dyDescent="0.25">
      <c r="A214" s="165" t="s">
        <v>485</v>
      </c>
      <c r="B214" s="166" t="s">
        <v>449</v>
      </c>
      <c r="C214" s="167" t="s">
        <v>10</v>
      </c>
      <c r="D214" s="168" t="s">
        <v>55</v>
      </c>
      <c r="E214" s="169">
        <f t="shared" si="21"/>
        <v>3.6999999999999993</v>
      </c>
      <c r="F214" s="170">
        <f t="shared" si="19"/>
        <v>61.099999999999994</v>
      </c>
      <c r="G214" s="170">
        <v>18.2</v>
      </c>
      <c r="H214" s="171"/>
    </row>
    <row r="215" spans="1:8" x14ac:dyDescent="0.25">
      <c r="A215" s="165" t="s">
        <v>486</v>
      </c>
      <c r="B215" s="166" t="s">
        <v>450</v>
      </c>
      <c r="C215" s="167" t="s">
        <v>10</v>
      </c>
      <c r="D215" s="168" t="s">
        <v>55</v>
      </c>
      <c r="E215" s="169">
        <f t="shared" si="21"/>
        <v>14.400000000000002</v>
      </c>
      <c r="F215" s="170">
        <f t="shared" si="19"/>
        <v>75.5</v>
      </c>
      <c r="G215" s="170">
        <v>32.6</v>
      </c>
      <c r="H215" s="171"/>
    </row>
    <row r="216" spans="1:8" x14ac:dyDescent="0.25">
      <c r="A216" s="165" t="s">
        <v>487</v>
      </c>
      <c r="B216" s="166" t="s">
        <v>451</v>
      </c>
      <c r="C216" s="167" t="s">
        <v>32</v>
      </c>
      <c r="D216" s="168" t="s">
        <v>452</v>
      </c>
      <c r="E216" s="169">
        <f t="shared" si="21"/>
        <v>4.1000000000000014</v>
      </c>
      <c r="F216" s="170">
        <f t="shared" si="19"/>
        <v>79.599999999999994</v>
      </c>
      <c r="G216" s="170">
        <v>36.700000000000003</v>
      </c>
      <c r="H216" s="171"/>
    </row>
    <row r="217" spans="1:8" x14ac:dyDescent="0.25">
      <c r="A217" s="165" t="s">
        <v>488</v>
      </c>
      <c r="B217" s="166" t="s">
        <v>453</v>
      </c>
      <c r="C217" s="167" t="s">
        <v>10</v>
      </c>
      <c r="D217" s="168" t="s">
        <v>454</v>
      </c>
      <c r="E217" s="169">
        <f t="shared" si="21"/>
        <v>3.2999999999999972</v>
      </c>
      <c r="F217" s="170">
        <f t="shared" si="19"/>
        <v>82.9</v>
      </c>
      <c r="G217" s="170">
        <v>40</v>
      </c>
      <c r="H217" s="171"/>
    </row>
    <row r="218" spans="1:8" x14ac:dyDescent="0.25">
      <c r="A218" s="165" t="s">
        <v>489</v>
      </c>
      <c r="B218" s="166" t="s">
        <v>455</v>
      </c>
      <c r="C218" s="167" t="s">
        <v>10</v>
      </c>
      <c r="D218" s="168" t="s">
        <v>456</v>
      </c>
      <c r="E218" s="169">
        <f t="shared" si="21"/>
        <v>2</v>
      </c>
      <c r="F218" s="170">
        <f t="shared" si="19"/>
        <v>84.9</v>
      </c>
      <c r="G218" s="170">
        <v>42</v>
      </c>
      <c r="H218" s="171"/>
    </row>
    <row r="219" spans="1:8" x14ac:dyDescent="0.25">
      <c r="A219" s="165" t="s">
        <v>490</v>
      </c>
      <c r="B219" s="166" t="s">
        <v>457</v>
      </c>
      <c r="C219" s="167" t="s">
        <v>10</v>
      </c>
      <c r="D219" s="168" t="s">
        <v>456</v>
      </c>
      <c r="E219" s="169">
        <f t="shared" ref="E219:E231" si="22">G219-G218</f>
        <v>1.6000000000000014</v>
      </c>
      <c r="F219" s="170">
        <f t="shared" si="19"/>
        <v>86.5</v>
      </c>
      <c r="G219" s="170">
        <v>43.6</v>
      </c>
      <c r="H219" s="171"/>
    </row>
    <row r="220" spans="1:8" x14ac:dyDescent="0.25">
      <c r="A220" s="165" t="s">
        <v>491</v>
      </c>
      <c r="B220" s="166" t="s">
        <v>458</v>
      </c>
      <c r="C220" s="167" t="s">
        <v>32</v>
      </c>
      <c r="D220" s="168" t="s">
        <v>456</v>
      </c>
      <c r="E220" s="169">
        <f t="shared" si="22"/>
        <v>2.3999999999999986</v>
      </c>
      <c r="F220" s="170">
        <f t="shared" si="19"/>
        <v>88.9</v>
      </c>
      <c r="G220" s="170">
        <v>46</v>
      </c>
      <c r="H220" s="171"/>
    </row>
    <row r="221" spans="1:8" x14ac:dyDescent="0.25">
      <c r="A221" s="165" t="s">
        <v>492</v>
      </c>
      <c r="B221" s="166" t="s">
        <v>509</v>
      </c>
      <c r="C221" s="167" t="s">
        <v>320</v>
      </c>
      <c r="D221" s="168" t="s">
        <v>204</v>
      </c>
      <c r="E221" s="169">
        <f t="shared" si="22"/>
        <v>2.2999999999999972</v>
      </c>
      <c r="F221" s="170">
        <f t="shared" si="19"/>
        <v>91.199999999999989</v>
      </c>
      <c r="G221" s="170">
        <v>48.3</v>
      </c>
      <c r="H221" s="171" t="s">
        <v>461</v>
      </c>
    </row>
    <row r="222" spans="1:8" x14ac:dyDescent="0.25">
      <c r="A222" s="165" t="s">
        <v>493</v>
      </c>
      <c r="B222" s="166" t="s">
        <v>462</v>
      </c>
      <c r="C222" s="167" t="s">
        <v>32</v>
      </c>
      <c r="D222" s="168" t="s">
        <v>463</v>
      </c>
      <c r="E222" s="169">
        <f t="shared" si="22"/>
        <v>1.5</v>
      </c>
      <c r="F222" s="170">
        <f t="shared" si="19"/>
        <v>92.699999999999989</v>
      </c>
      <c r="G222" s="170">
        <v>49.8</v>
      </c>
      <c r="H222" s="171" t="s">
        <v>464</v>
      </c>
    </row>
    <row r="223" spans="1:8" x14ac:dyDescent="0.25">
      <c r="A223" s="165" t="s">
        <v>494</v>
      </c>
      <c r="B223" s="166" t="s">
        <v>13</v>
      </c>
      <c r="C223" s="167" t="s">
        <v>10</v>
      </c>
      <c r="D223" s="168" t="s">
        <v>463</v>
      </c>
      <c r="E223" s="169">
        <f t="shared" si="22"/>
        <v>0.20000000000000284</v>
      </c>
      <c r="F223" s="170">
        <f t="shared" si="19"/>
        <v>92.9</v>
      </c>
      <c r="G223" s="170">
        <v>50</v>
      </c>
      <c r="H223" s="171" t="s">
        <v>465</v>
      </c>
    </row>
    <row r="224" spans="1:8" x14ac:dyDescent="0.25">
      <c r="A224" s="165" t="s">
        <v>495</v>
      </c>
      <c r="B224" s="166" t="s">
        <v>466</v>
      </c>
      <c r="C224" s="167" t="s">
        <v>32</v>
      </c>
      <c r="D224" s="168" t="s">
        <v>120</v>
      </c>
      <c r="E224" s="169">
        <f t="shared" si="22"/>
        <v>5.1000000000000014</v>
      </c>
      <c r="F224" s="170">
        <f t="shared" si="19"/>
        <v>98</v>
      </c>
      <c r="G224" s="170">
        <v>55.1</v>
      </c>
      <c r="H224" s="171" t="s">
        <v>467</v>
      </c>
    </row>
    <row r="225" spans="1:8" x14ac:dyDescent="0.25">
      <c r="A225" s="165" t="s">
        <v>496</v>
      </c>
      <c r="B225" s="166" t="s">
        <v>468</v>
      </c>
      <c r="C225" s="167" t="s">
        <v>10</v>
      </c>
      <c r="D225" s="168" t="s">
        <v>120</v>
      </c>
      <c r="E225" s="169">
        <f t="shared" si="22"/>
        <v>13.100000000000001</v>
      </c>
      <c r="F225" s="170">
        <f t="shared" si="19"/>
        <v>111.1</v>
      </c>
      <c r="G225" s="170">
        <v>68.2</v>
      </c>
      <c r="H225" s="171"/>
    </row>
    <row r="226" spans="1:8" x14ac:dyDescent="0.25">
      <c r="A226" s="165" t="s">
        <v>497</v>
      </c>
      <c r="B226" s="166" t="s">
        <v>469</v>
      </c>
      <c r="C226" s="167" t="s">
        <v>10</v>
      </c>
      <c r="D226" s="168" t="s">
        <v>120</v>
      </c>
      <c r="E226" s="169">
        <f t="shared" si="22"/>
        <v>3.3999999999999915</v>
      </c>
      <c r="F226" s="170">
        <f t="shared" si="19"/>
        <v>114.5</v>
      </c>
      <c r="G226" s="170">
        <v>71.599999999999994</v>
      </c>
      <c r="H226" s="171"/>
    </row>
    <row r="227" spans="1:8" x14ac:dyDescent="0.25">
      <c r="A227" s="165" t="s">
        <v>498</v>
      </c>
      <c r="B227" s="166" t="s">
        <v>510</v>
      </c>
      <c r="C227" s="167" t="s">
        <v>320</v>
      </c>
      <c r="D227" s="168" t="s">
        <v>470</v>
      </c>
      <c r="E227" s="169">
        <f t="shared" si="22"/>
        <v>18.300000000000011</v>
      </c>
      <c r="F227" s="170">
        <f t="shared" si="19"/>
        <v>132.80000000000001</v>
      </c>
      <c r="G227" s="170">
        <v>89.9</v>
      </c>
      <c r="H227" s="171" t="s">
        <v>473</v>
      </c>
    </row>
    <row r="228" spans="1:8" ht="28.8" x14ac:dyDescent="0.25">
      <c r="A228" s="165" t="s">
        <v>499</v>
      </c>
      <c r="B228" s="166" t="s">
        <v>175</v>
      </c>
      <c r="C228" s="167" t="s">
        <v>320</v>
      </c>
      <c r="D228" s="168" t="s">
        <v>471</v>
      </c>
      <c r="E228" s="169">
        <f t="shared" si="22"/>
        <v>9.8999999999999915</v>
      </c>
      <c r="F228" s="170">
        <f t="shared" si="19"/>
        <v>142.69999999999999</v>
      </c>
      <c r="G228" s="170">
        <v>99.8</v>
      </c>
      <c r="H228" s="172" t="s">
        <v>472</v>
      </c>
    </row>
    <row r="229" spans="1:8" x14ac:dyDescent="0.25">
      <c r="A229" s="165" t="s">
        <v>500</v>
      </c>
      <c r="B229" s="166" t="s">
        <v>511</v>
      </c>
      <c r="C229" s="167" t="s">
        <v>320</v>
      </c>
      <c r="D229" s="168" t="s">
        <v>474</v>
      </c>
      <c r="E229" s="169">
        <f t="shared" si="22"/>
        <v>0.70000000000000284</v>
      </c>
      <c r="F229" s="170">
        <f t="shared" si="19"/>
        <v>143.4</v>
      </c>
      <c r="G229" s="170">
        <v>100.5</v>
      </c>
      <c r="H229" s="171" t="s">
        <v>476</v>
      </c>
    </row>
    <row r="230" spans="1:8" x14ac:dyDescent="0.25">
      <c r="A230" s="165" t="s">
        <v>501</v>
      </c>
      <c r="B230" s="166" t="s">
        <v>512</v>
      </c>
      <c r="C230" s="167" t="s">
        <v>135</v>
      </c>
      <c r="D230" s="168" t="s">
        <v>474</v>
      </c>
      <c r="E230" s="169">
        <f t="shared" si="22"/>
        <v>0.20000000000000284</v>
      </c>
      <c r="F230" s="170">
        <f t="shared" si="19"/>
        <v>143.6</v>
      </c>
      <c r="G230" s="170">
        <v>100.7</v>
      </c>
      <c r="H230" s="171" t="s">
        <v>477</v>
      </c>
    </row>
    <row r="231" spans="1:8" x14ac:dyDescent="0.25">
      <c r="A231" s="165" t="s">
        <v>502</v>
      </c>
      <c r="B231" s="166" t="s">
        <v>207</v>
      </c>
      <c r="C231" s="167" t="s">
        <v>135</v>
      </c>
      <c r="D231" s="168" t="s">
        <v>474</v>
      </c>
      <c r="E231" s="169">
        <f t="shared" si="22"/>
        <v>0.89999999999999147</v>
      </c>
      <c r="F231" s="170">
        <f t="shared" si="19"/>
        <v>144.5</v>
      </c>
      <c r="G231" s="170">
        <v>101.6</v>
      </c>
      <c r="H231" s="171" t="s">
        <v>518</v>
      </c>
    </row>
    <row r="232" spans="1:8" x14ac:dyDescent="0.25">
      <c r="A232" s="204"/>
      <c r="B232" s="193" t="s">
        <v>503</v>
      </c>
      <c r="C232" s="193"/>
      <c r="D232" s="193"/>
      <c r="E232" s="193"/>
      <c r="F232" s="193"/>
      <c r="G232" s="193"/>
      <c r="H232" s="193"/>
    </row>
    <row r="233" spans="1:8" x14ac:dyDescent="0.25">
      <c r="A233" s="204"/>
      <c r="B233" s="193"/>
      <c r="C233" s="193"/>
      <c r="D233" s="193"/>
      <c r="E233" s="193"/>
      <c r="F233" s="193"/>
      <c r="G233" s="193"/>
      <c r="H233" s="193"/>
    </row>
    <row r="234" spans="1:8" x14ac:dyDescent="0.25">
      <c r="A234" s="204"/>
      <c r="B234" s="193"/>
      <c r="C234" s="193"/>
      <c r="D234" s="193"/>
      <c r="E234" s="193"/>
      <c r="F234" s="193"/>
      <c r="G234" s="193"/>
      <c r="H234" s="193"/>
    </row>
    <row r="235" spans="1:8" ht="57.6" x14ac:dyDescent="0.25">
      <c r="A235" s="201">
        <v>57</v>
      </c>
      <c r="B235" s="195" t="s">
        <v>507</v>
      </c>
      <c r="C235" s="202" t="s">
        <v>504</v>
      </c>
      <c r="D235" s="196" t="s">
        <v>114</v>
      </c>
      <c r="E235" s="203">
        <f>F235-F231</f>
        <v>4.5999999999999943</v>
      </c>
      <c r="F235" s="203">
        <f>$F$206+G235</f>
        <v>149.1</v>
      </c>
      <c r="G235" s="203">
        <v>106.2</v>
      </c>
      <c r="H235" s="197" t="s">
        <v>505</v>
      </c>
    </row>
  </sheetData>
  <mergeCells count="12">
    <mergeCell ref="A1:G1"/>
    <mergeCell ref="A2:H2"/>
    <mergeCell ref="B198:H198"/>
    <mergeCell ref="B199:H199"/>
    <mergeCell ref="B69:H71"/>
    <mergeCell ref="B38:H40"/>
    <mergeCell ref="A41:H43"/>
    <mergeCell ref="A203:H203"/>
    <mergeCell ref="B232:H234"/>
    <mergeCell ref="A204:H204"/>
    <mergeCell ref="B200:H200"/>
    <mergeCell ref="B201:H201"/>
  </mergeCells>
  <phoneticPr fontId="11"/>
  <hyperlinks>
    <hyperlink ref="A2" r:id="rId1" xr:uid="{15F329A4-00C2-41F1-8EBE-BAA6C1036F73}"/>
    <hyperlink ref="A204" r:id="rId2" xr:uid="{D61FDD7D-115F-4C17-B097-E87D5C6FB119}"/>
  </hyperlinks>
  <pageMargins left="0.71" right="0.71" top="0.75000000000000011" bottom="0.75000000000000011" header="0.31" footer="0.31"/>
  <pageSetup paperSize="9" scale="56" fitToHeight="0" orientation="portrait" horizontalDpi="4000" verticalDpi="4000" r:id="rId3"/>
  <headerFooter alignWithMargins="0"/>
  <rowBreaks count="1" manualBreakCount="1">
    <brk id="20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33203125" defaultRowHeight="15.75" customHeight="1" x14ac:dyDescent="0.25"/>
  <cols>
    <col min="1" max="1" width="14.77734375" customWidth="1"/>
    <col min="2" max="2" width="19.44140625" customWidth="1"/>
    <col min="3" max="3" width="18.6640625" customWidth="1"/>
    <col min="4" max="4" width="7.77734375" customWidth="1"/>
    <col min="5" max="5" width="27.44140625" customWidth="1"/>
    <col min="6" max="15" width="14.77734375" customWidth="1"/>
  </cols>
  <sheetData>
    <row r="1" spans="1:15" ht="13.5" customHeight="1" x14ac:dyDescent="0.25">
      <c r="A1" s="1" t="s">
        <v>58</v>
      </c>
      <c r="B1" s="1"/>
      <c r="C1" s="1"/>
      <c r="D1" s="1"/>
      <c r="E1" s="1"/>
      <c r="F1" s="2"/>
      <c r="G1" s="2"/>
      <c r="H1" s="2"/>
      <c r="I1" s="2"/>
      <c r="J1" s="2"/>
      <c r="K1" s="2"/>
      <c r="L1" s="2"/>
      <c r="M1" s="2"/>
      <c r="N1" s="2"/>
      <c r="O1" s="2"/>
    </row>
    <row r="2" spans="1:15" ht="13.5" customHeight="1" x14ac:dyDescent="0.25">
      <c r="A2" s="3">
        <v>41518</v>
      </c>
      <c r="B2" s="1"/>
      <c r="C2" s="1"/>
      <c r="D2" s="1"/>
      <c r="E2" s="1"/>
      <c r="F2" s="2"/>
      <c r="G2" s="2"/>
      <c r="H2" s="2"/>
      <c r="I2" s="2"/>
      <c r="J2" s="2"/>
      <c r="K2" s="2"/>
      <c r="L2" s="2"/>
      <c r="M2" s="2"/>
      <c r="N2" s="2"/>
      <c r="O2" s="2"/>
    </row>
    <row r="3" spans="1:15" ht="13.5" customHeight="1" x14ac:dyDescent="0.25">
      <c r="A3" s="3"/>
      <c r="B3" s="1"/>
      <c r="C3" s="1"/>
      <c r="D3" s="1"/>
      <c r="E3" s="1"/>
      <c r="F3" s="2"/>
      <c r="G3" s="2"/>
      <c r="H3" s="2"/>
      <c r="I3" s="2"/>
      <c r="J3" s="2"/>
      <c r="K3" s="2"/>
      <c r="L3" s="2"/>
      <c r="M3" s="2"/>
      <c r="N3" s="2"/>
      <c r="O3" s="2"/>
    </row>
    <row r="4" spans="1:15" ht="13.5" customHeight="1" x14ac:dyDescent="0.25">
      <c r="A4" s="3" t="s">
        <v>59</v>
      </c>
      <c r="B4" s="1"/>
      <c r="C4" s="1"/>
      <c r="D4" s="1"/>
      <c r="E4" s="1"/>
      <c r="F4" s="2"/>
      <c r="G4" s="2"/>
      <c r="H4" s="2"/>
      <c r="I4" s="2"/>
      <c r="J4" s="2"/>
      <c r="K4" s="2"/>
      <c r="L4" s="2"/>
      <c r="M4" s="2"/>
      <c r="N4" s="2"/>
      <c r="O4" s="2"/>
    </row>
    <row r="5" spans="1:15" ht="13.5" customHeight="1" x14ac:dyDescent="0.25">
      <c r="A5" s="3" t="s">
        <v>60</v>
      </c>
      <c r="B5" s="1" t="s">
        <v>61</v>
      </c>
      <c r="C5" s="1" t="s">
        <v>62</v>
      </c>
      <c r="D5" s="1" t="s">
        <v>63</v>
      </c>
      <c r="E5" s="1" t="s">
        <v>64</v>
      </c>
      <c r="F5" s="2"/>
      <c r="G5" s="2"/>
      <c r="H5" s="2"/>
      <c r="I5" s="2"/>
      <c r="J5" s="2"/>
      <c r="K5" s="2"/>
      <c r="L5" s="2"/>
      <c r="M5" s="2"/>
      <c r="N5" s="2"/>
      <c r="O5" s="2"/>
    </row>
    <row r="6" spans="1:15" ht="13.5" customHeight="1" x14ac:dyDescent="0.25">
      <c r="A6" s="3" t="s">
        <v>65</v>
      </c>
      <c r="B6" s="1" t="s">
        <v>66</v>
      </c>
      <c r="C6" s="1" t="s">
        <v>54</v>
      </c>
      <c r="D6" s="1" t="s">
        <v>63</v>
      </c>
      <c r="E6" s="1" t="s">
        <v>67</v>
      </c>
      <c r="F6" s="2"/>
      <c r="G6" s="2"/>
      <c r="H6" s="2"/>
      <c r="I6" s="2"/>
      <c r="J6" s="2"/>
      <c r="K6" s="2"/>
      <c r="L6" s="2"/>
      <c r="M6" s="2"/>
      <c r="N6" s="2"/>
      <c r="O6" s="2"/>
    </row>
    <row r="7" spans="1:15" ht="13.5" customHeight="1" x14ac:dyDescent="0.25">
      <c r="A7" s="3"/>
      <c r="B7" s="1"/>
      <c r="C7" s="1"/>
      <c r="D7" s="1"/>
      <c r="E7" s="1"/>
      <c r="F7" s="2"/>
      <c r="G7" s="2"/>
      <c r="H7" s="2"/>
      <c r="I7" s="2"/>
      <c r="J7" s="2"/>
      <c r="K7" s="2"/>
      <c r="L7" s="2"/>
      <c r="M7" s="2"/>
      <c r="N7" s="2"/>
      <c r="O7" s="2"/>
    </row>
    <row r="8" spans="1:15" ht="13.5" customHeight="1" x14ac:dyDescent="0.25">
      <c r="A8" s="3" t="s">
        <v>68</v>
      </c>
      <c r="B8" s="1"/>
      <c r="C8" s="1"/>
      <c r="D8" s="1"/>
      <c r="E8" s="1"/>
      <c r="F8" s="2"/>
      <c r="G8" s="2"/>
      <c r="H8" s="2"/>
      <c r="I8" s="2"/>
      <c r="J8" s="2"/>
      <c r="K8" s="2"/>
      <c r="L8" s="2"/>
      <c r="M8" s="2"/>
      <c r="N8" s="2"/>
      <c r="O8" s="2"/>
    </row>
    <row r="9" spans="1:15" ht="13.5" customHeight="1" x14ac:dyDescent="0.25">
      <c r="A9" s="1" t="s">
        <v>69</v>
      </c>
      <c r="B9" s="1" t="s">
        <v>70</v>
      </c>
      <c r="C9" s="1" t="s">
        <v>71</v>
      </c>
      <c r="D9" s="1" t="s">
        <v>63</v>
      </c>
      <c r="E9" s="1" t="s">
        <v>72</v>
      </c>
      <c r="F9" s="2"/>
      <c r="G9" s="2"/>
      <c r="H9" s="2"/>
      <c r="I9" s="2"/>
      <c r="J9" s="2"/>
      <c r="K9" s="2"/>
      <c r="L9" s="2"/>
      <c r="M9" s="2"/>
      <c r="N9" s="2"/>
      <c r="O9" s="2"/>
    </row>
    <row r="10" spans="1:15" ht="13.5" customHeight="1" x14ac:dyDescent="0.25">
      <c r="A10" s="1" t="s">
        <v>73</v>
      </c>
      <c r="B10" s="1" t="s">
        <v>74</v>
      </c>
      <c r="C10" s="1"/>
      <c r="D10" s="1"/>
      <c r="E10" s="4" t="s">
        <v>75</v>
      </c>
      <c r="F10" s="2"/>
      <c r="G10" s="2"/>
      <c r="H10" s="2"/>
      <c r="I10" s="2"/>
      <c r="J10" s="2"/>
      <c r="K10" s="2"/>
      <c r="L10" s="2"/>
      <c r="M10" s="2"/>
      <c r="N10" s="2"/>
      <c r="O10" s="2"/>
    </row>
    <row r="11" spans="1:15" ht="13.5" customHeight="1" x14ac:dyDescent="0.25">
      <c r="A11" s="1" t="s">
        <v>76</v>
      </c>
      <c r="B11" s="1" t="s">
        <v>77</v>
      </c>
      <c r="C11" s="1" t="s">
        <v>78</v>
      </c>
      <c r="D11" s="1" t="s">
        <v>63</v>
      </c>
      <c r="E11" s="1" t="s">
        <v>79</v>
      </c>
      <c r="F11" s="2"/>
      <c r="G11" s="2"/>
      <c r="H11" s="2"/>
      <c r="I11" s="2"/>
      <c r="J11" s="2"/>
      <c r="K11" s="2"/>
      <c r="L11" s="2"/>
      <c r="M11" s="2"/>
      <c r="N11" s="2"/>
      <c r="O11" s="2"/>
    </row>
    <row r="12" spans="1:15" ht="13.5" customHeight="1" x14ac:dyDescent="0.25">
      <c r="A12" s="1" t="s">
        <v>80</v>
      </c>
      <c r="B12" s="1" t="s">
        <v>81</v>
      </c>
      <c r="C12" s="1" t="s">
        <v>56</v>
      </c>
      <c r="D12" s="1"/>
      <c r="E12" s="1"/>
      <c r="F12" s="2"/>
      <c r="G12" s="2"/>
      <c r="H12" s="2"/>
      <c r="I12" s="2"/>
      <c r="J12" s="2"/>
      <c r="K12" s="2"/>
      <c r="L12" s="2"/>
      <c r="M12" s="2"/>
      <c r="N12" s="2"/>
      <c r="O12" s="2"/>
    </row>
    <row r="13" spans="1:15" ht="13.5" customHeight="1" x14ac:dyDescent="0.25">
      <c r="A13" s="1"/>
      <c r="B13" s="1"/>
      <c r="C13" s="5" t="s">
        <v>82</v>
      </c>
      <c r="D13" s="1"/>
      <c r="E13" s="1"/>
      <c r="F13" s="2"/>
      <c r="G13" s="2"/>
      <c r="H13" s="2"/>
      <c r="I13" s="2"/>
      <c r="J13" s="2"/>
      <c r="K13" s="2"/>
      <c r="L13" s="2"/>
      <c r="M13" s="2"/>
      <c r="N13" s="2"/>
      <c r="O13" s="2"/>
    </row>
    <row r="14" spans="1:15" ht="13.5" customHeight="1" x14ac:dyDescent="0.25">
      <c r="A14" s="1" t="s">
        <v>83</v>
      </c>
      <c r="B14" s="1" t="s">
        <v>77</v>
      </c>
      <c r="C14" s="1" t="s">
        <v>84</v>
      </c>
      <c r="D14" s="1" t="s">
        <v>63</v>
      </c>
      <c r="E14" s="1" t="s">
        <v>85</v>
      </c>
      <c r="F14" s="2"/>
      <c r="G14" s="2"/>
      <c r="H14" s="2"/>
      <c r="I14" s="2"/>
      <c r="J14" s="2"/>
      <c r="K14" s="2"/>
      <c r="L14" s="2"/>
      <c r="M14" s="2"/>
      <c r="N14" s="2"/>
      <c r="O14" s="2"/>
    </row>
    <row r="15" spans="1:15" ht="13.5" customHeight="1" x14ac:dyDescent="0.25">
      <c r="A15" s="1"/>
      <c r="B15" s="1"/>
      <c r="C15" s="1"/>
      <c r="D15" s="1"/>
      <c r="E15" s="1"/>
      <c r="F15" s="2"/>
      <c r="G15" s="2"/>
      <c r="H15" s="2"/>
      <c r="I15" s="2"/>
      <c r="J15" s="2"/>
      <c r="K15" s="2"/>
      <c r="L15" s="2"/>
      <c r="M15" s="2"/>
      <c r="N15" s="2"/>
      <c r="O15" s="2"/>
    </row>
    <row r="16" spans="1:15" ht="13.5" customHeight="1" x14ac:dyDescent="0.25">
      <c r="A16" s="1" t="s">
        <v>86</v>
      </c>
      <c r="B16" s="1"/>
      <c r="C16" s="1"/>
      <c r="D16" s="1"/>
      <c r="E16" s="1"/>
      <c r="F16" s="2"/>
      <c r="G16" s="2"/>
      <c r="H16" s="2"/>
      <c r="I16" s="2"/>
      <c r="J16" s="2"/>
      <c r="K16" s="2"/>
      <c r="L16" s="2"/>
      <c r="M16" s="2"/>
      <c r="N16" s="2"/>
      <c r="O16" s="2"/>
    </row>
    <row r="17" spans="1:15" ht="13.5" customHeight="1" x14ac:dyDescent="0.25">
      <c r="A17" s="1" t="s">
        <v>87</v>
      </c>
      <c r="B17" s="1"/>
      <c r="C17" s="1"/>
      <c r="D17" s="1"/>
      <c r="E17" s="1"/>
      <c r="F17" s="2"/>
      <c r="G17" s="2"/>
      <c r="H17" s="2"/>
      <c r="I17" s="2"/>
      <c r="J17" s="2"/>
      <c r="K17" s="2"/>
      <c r="L17" s="2"/>
      <c r="M17" s="2"/>
      <c r="N17" s="2"/>
      <c r="O17" s="2"/>
    </row>
    <row r="18" spans="1:15" ht="13.5" customHeight="1" x14ac:dyDescent="0.25">
      <c r="A18" s="1" t="s">
        <v>88</v>
      </c>
      <c r="B18" s="1"/>
      <c r="C18" s="1"/>
      <c r="D18" s="1"/>
      <c r="E18" s="1"/>
      <c r="F18" s="2"/>
      <c r="G18" s="2"/>
      <c r="H18" s="2"/>
      <c r="I18" s="2"/>
      <c r="J18" s="2"/>
      <c r="K18" s="2"/>
      <c r="L18" s="2"/>
      <c r="M18" s="2"/>
      <c r="N18" s="2"/>
      <c r="O18" s="2"/>
    </row>
    <row r="19" spans="1:15" ht="13.5" customHeight="1" x14ac:dyDescent="0.25">
      <c r="A19" s="1" t="s">
        <v>89</v>
      </c>
      <c r="B19" s="1"/>
      <c r="C19" s="1"/>
      <c r="D19" s="1"/>
      <c r="E19" s="1"/>
      <c r="F19" s="2"/>
      <c r="G19" s="2"/>
      <c r="H19" s="2"/>
      <c r="I19" s="2"/>
      <c r="J19" s="2"/>
      <c r="K19" s="2"/>
      <c r="L19" s="2"/>
      <c r="M19" s="2"/>
      <c r="N19" s="2"/>
      <c r="O19" s="2"/>
    </row>
    <row r="20" spans="1:15" ht="13.5" customHeight="1" x14ac:dyDescent="0.25">
      <c r="A20" s="1"/>
      <c r="B20" s="1"/>
      <c r="C20" s="1"/>
      <c r="D20" s="1"/>
      <c r="E20" s="1"/>
      <c r="F20" s="2"/>
      <c r="G20" s="2"/>
      <c r="H20" s="2"/>
      <c r="I20" s="2"/>
      <c r="J20" s="2"/>
      <c r="K20" s="2"/>
      <c r="L20" s="2"/>
      <c r="M20" s="2"/>
      <c r="N20" s="2"/>
      <c r="O20" s="2"/>
    </row>
    <row r="21" spans="1:15" ht="13.5" customHeight="1" x14ac:dyDescent="0.25">
      <c r="A21" s="1" t="s">
        <v>90</v>
      </c>
      <c r="B21" s="1"/>
      <c r="C21" s="1"/>
      <c r="D21" s="1"/>
      <c r="E21" s="1"/>
      <c r="F21" s="2"/>
      <c r="G21" s="2"/>
      <c r="H21" s="2"/>
      <c r="I21" s="2"/>
      <c r="J21" s="2"/>
      <c r="K21" s="2"/>
      <c r="L21" s="2"/>
      <c r="M21" s="2"/>
      <c r="N21" s="2"/>
      <c r="O21" s="2"/>
    </row>
    <row r="22" spans="1:15" ht="13.5" customHeight="1" x14ac:dyDescent="0.25">
      <c r="A22" s="1" t="s">
        <v>91</v>
      </c>
      <c r="B22" s="1"/>
      <c r="C22" s="1"/>
      <c r="D22" s="1"/>
      <c r="E22" s="1"/>
      <c r="F22" s="2"/>
      <c r="G22" s="2"/>
      <c r="H22" s="2"/>
      <c r="I22" s="2"/>
      <c r="J22" s="2"/>
      <c r="K22" s="2"/>
      <c r="L22" s="2"/>
      <c r="M22" s="2"/>
      <c r="N22" s="2"/>
      <c r="O22" s="2"/>
    </row>
    <row r="23" spans="1:15" ht="13.5" customHeight="1" x14ac:dyDescent="0.25">
      <c r="A23" s="1" t="s">
        <v>92</v>
      </c>
      <c r="B23" s="1"/>
      <c r="C23" s="1"/>
      <c r="D23" s="1"/>
      <c r="E23" s="1"/>
      <c r="F23" s="2"/>
      <c r="G23" s="2"/>
      <c r="H23" s="2"/>
      <c r="I23" s="2"/>
      <c r="J23" s="2"/>
      <c r="K23" s="2"/>
      <c r="L23" s="2"/>
      <c r="M23" s="2"/>
      <c r="N23" s="2"/>
      <c r="O23" s="2"/>
    </row>
    <row r="24" spans="1:15" ht="13.5" customHeight="1" x14ac:dyDescent="0.25">
      <c r="A24" s="1"/>
      <c r="B24" s="1"/>
      <c r="C24" s="1"/>
      <c r="D24" s="1"/>
      <c r="E24" s="1"/>
      <c r="F24" s="2"/>
      <c r="G24" s="2"/>
      <c r="H24" s="2"/>
      <c r="I24" s="2"/>
      <c r="J24" s="2"/>
      <c r="K24" s="2"/>
      <c r="L24" s="2"/>
      <c r="M24" s="2"/>
      <c r="N24" s="2"/>
      <c r="O24" s="2"/>
    </row>
    <row r="25" spans="1:15" ht="13.5" customHeight="1" x14ac:dyDescent="0.25">
      <c r="A25" s="1"/>
      <c r="B25" s="1"/>
      <c r="C25" s="1"/>
      <c r="D25" s="1"/>
      <c r="E25" s="1"/>
      <c r="F25" s="2"/>
      <c r="G25" s="2"/>
      <c r="H25" s="2"/>
      <c r="I25" s="2"/>
      <c r="J25" s="2"/>
      <c r="K25" s="2"/>
      <c r="L25" s="2"/>
      <c r="M25" s="2"/>
      <c r="N25" s="2"/>
      <c r="O25" s="2"/>
    </row>
    <row r="26" spans="1:15" ht="13.5" customHeight="1" x14ac:dyDescent="0.25">
      <c r="A26" s="1" t="s">
        <v>93</v>
      </c>
      <c r="B26" s="1"/>
      <c r="C26" s="1"/>
      <c r="D26" s="1"/>
      <c r="E26" s="1"/>
      <c r="F26" s="2"/>
      <c r="G26" s="2"/>
      <c r="H26" s="2"/>
      <c r="I26" s="2"/>
      <c r="J26" s="2"/>
      <c r="K26" s="2"/>
      <c r="L26" s="2"/>
      <c r="M26" s="2"/>
      <c r="N26" s="2"/>
      <c r="O26" s="2"/>
    </row>
    <row r="27" spans="1:15" ht="13.5" customHeight="1" x14ac:dyDescent="0.25">
      <c r="A27" s="3">
        <v>41540</v>
      </c>
      <c r="B27" s="1"/>
      <c r="C27" s="1"/>
      <c r="D27" s="1"/>
      <c r="E27" s="1"/>
      <c r="F27" s="2"/>
      <c r="G27" s="2"/>
      <c r="H27" s="2"/>
      <c r="I27" s="2"/>
      <c r="J27" s="2"/>
      <c r="K27" s="2"/>
      <c r="L27" s="2"/>
      <c r="M27" s="2"/>
      <c r="N27" s="2"/>
      <c r="O27" s="2"/>
    </row>
    <row r="28" spans="1:15" ht="13.5" customHeight="1" x14ac:dyDescent="0.25">
      <c r="A28" s="3"/>
      <c r="B28" s="1"/>
      <c r="C28" s="1"/>
      <c r="D28" s="1"/>
      <c r="E28" s="1"/>
      <c r="F28" s="2"/>
      <c r="G28" s="2"/>
      <c r="H28" s="2"/>
      <c r="I28" s="2"/>
      <c r="J28" s="2"/>
      <c r="K28" s="2"/>
      <c r="L28" s="2"/>
      <c r="M28" s="2"/>
      <c r="N28" s="2"/>
      <c r="O28" s="2"/>
    </row>
    <row r="29" spans="1:15" ht="13.5" customHeight="1" x14ac:dyDescent="0.25">
      <c r="A29" s="5" t="s">
        <v>94</v>
      </c>
      <c r="B29" s="1"/>
      <c r="C29" s="1"/>
      <c r="D29" s="1"/>
      <c r="E29" s="1"/>
      <c r="F29" s="2"/>
      <c r="G29" s="2"/>
      <c r="H29" s="2"/>
      <c r="I29" s="2"/>
      <c r="J29" s="2"/>
      <c r="K29" s="2"/>
      <c r="L29" s="2"/>
      <c r="M29" s="2"/>
      <c r="N29" s="2"/>
      <c r="O29" s="2"/>
    </row>
    <row r="30" spans="1:15" ht="13.5" customHeight="1" x14ac:dyDescent="0.25">
      <c r="A30" s="1" t="s">
        <v>95</v>
      </c>
      <c r="B30" s="1"/>
      <c r="C30" s="1"/>
      <c r="D30" s="1"/>
      <c r="E30" s="1"/>
      <c r="F30" s="2"/>
      <c r="G30" s="2"/>
      <c r="H30" s="2"/>
      <c r="I30" s="2"/>
      <c r="J30" s="2"/>
      <c r="K30" s="2"/>
      <c r="L30" s="2"/>
      <c r="M30" s="2"/>
      <c r="N30" s="2"/>
      <c r="O30" s="2"/>
    </row>
    <row r="31" spans="1:15" ht="13.5" customHeight="1" x14ac:dyDescent="0.25">
      <c r="A31" s="1" t="s">
        <v>96</v>
      </c>
      <c r="B31" s="1"/>
      <c r="C31" s="1"/>
      <c r="D31" s="1"/>
      <c r="E31" s="1"/>
      <c r="F31" s="2"/>
      <c r="G31" s="2"/>
      <c r="H31" s="2"/>
      <c r="I31" s="2"/>
      <c r="J31" s="2"/>
      <c r="K31" s="2"/>
      <c r="L31" s="2"/>
      <c r="M31" s="2"/>
      <c r="N31" s="2"/>
      <c r="O31" s="2"/>
    </row>
    <row r="32" spans="1:15" ht="13.5" customHeight="1" x14ac:dyDescent="0.25">
      <c r="A32" s="1"/>
      <c r="B32" s="1"/>
      <c r="C32" s="1"/>
      <c r="D32" s="1"/>
      <c r="E32" s="1"/>
      <c r="F32" s="2"/>
      <c r="G32" s="2"/>
      <c r="H32" s="2"/>
      <c r="I32" s="2"/>
      <c r="J32" s="2"/>
      <c r="K32" s="2"/>
      <c r="L32" s="2"/>
      <c r="M32" s="2"/>
      <c r="N32" s="2"/>
      <c r="O32" s="2"/>
    </row>
    <row r="33" spans="1:15" ht="13.5" customHeight="1" x14ac:dyDescent="0.25">
      <c r="A33" s="1" t="s">
        <v>97</v>
      </c>
      <c r="B33" s="1"/>
      <c r="C33" s="1"/>
      <c r="D33" s="1"/>
      <c r="E33" s="1"/>
      <c r="F33" s="2"/>
      <c r="G33" s="2"/>
      <c r="H33" s="2"/>
      <c r="I33" s="2"/>
      <c r="J33" s="2"/>
      <c r="K33" s="2"/>
      <c r="L33" s="2"/>
      <c r="M33" s="2"/>
      <c r="N33" s="2"/>
      <c r="O33" s="2"/>
    </row>
    <row r="34" spans="1:15" ht="13.5" customHeight="1" x14ac:dyDescent="0.25">
      <c r="A34" s="3">
        <v>41717</v>
      </c>
      <c r="B34" s="1"/>
      <c r="C34" s="1"/>
      <c r="D34" s="1"/>
      <c r="E34" s="1"/>
      <c r="F34" s="2"/>
      <c r="G34" s="2"/>
      <c r="H34" s="2"/>
      <c r="I34" s="2"/>
      <c r="J34" s="2"/>
      <c r="K34" s="2"/>
      <c r="L34" s="2"/>
      <c r="M34" s="2"/>
      <c r="N34" s="2"/>
      <c r="O34" s="2"/>
    </row>
    <row r="35" spans="1:15" ht="13.5" customHeight="1" x14ac:dyDescent="0.25">
      <c r="A35" s="1" t="s">
        <v>98</v>
      </c>
      <c r="B35" s="1"/>
      <c r="C35" s="1"/>
      <c r="D35" s="1"/>
      <c r="E35" s="1"/>
      <c r="F35" s="2"/>
      <c r="G35" s="2"/>
      <c r="H35" s="2"/>
      <c r="I35" s="2"/>
      <c r="J35" s="2"/>
      <c r="K35" s="2"/>
      <c r="L35" s="2"/>
      <c r="M35" s="2"/>
      <c r="N35" s="2"/>
      <c r="O35" s="2"/>
    </row>
    <row r="36" spans="1:15" ht="13.5" customHeight="1" x14ac:dyDescent="0.25">
      <c r="A36" s="3" t="s">
        <v>60</v>
      </c>
      <c r="B36" s="1" t="s">
        <v>99</v>
      </c>
      <c r="C36" s="1"/>
      <c r="D36" s="1"/>
      <c r="E36" s="1" t="s">
        <v>64</v>
      </c>
      <c r="F36" s="2"/>
      <c r="G36" s="2"/>
      <c r="H36" s="2"/>
      <c r="I36" s="2"/>
      <c r="J36" s="2"/>
      <c r="K36" s="2"/>
      <c r="L36" s="2"/>
      <c r="M36" s="2"/>
      <c r="N36" s="2"/>
      <c r="O36" s="2"/>
    </row>
    <row r="37" spans="1:15" ht="13.5" customHeight="1" x14ac:dyDescent="0.25">
      <c r="A37" s="1" t="s">
        <v>100</v>
      </c>
      <c r="B37" s="1" t="s">
        <v>101</v>
      </c>
      <c r="C37" s="1"/>
      <c r="D37" s="1"/>
      <c r="E37" s="1"/>
      <c r="F37" s="2"/>
      <c r="G37" s="2"/>
      <c r="H37" s="2"/>
      <c r="I37" s="2"/>
      <c r="J37" s="2"/>
      <c r="K37" s="2"/>
      <c r="L37" s="2"/>
      <c r="M37" s="2"/>
      <c r="N37" s="2"/>
      <c r="O37" s="2"/>
    </row>
    <row r="38" spans="1:15" ht="13.5" customHeight="1" x14ac:dyDescent="0.25">
      <c r="A38" s="1" t="s">
        <v>102</v>
      </c>
      <c r="B38" s="1"/>
      <c r="C38" s="1"/>
      <c r="D38" s="1"/>
      <c r="E38" s="1"/>
      <c r="F38" s="2"/>
      <c r="G38" s="2"/>
      <c r="H38" s="2"/>
      <c r="I38" s="2"/>
      <c r="J38" s="2"/>
      <c r="K38" s="2"/>
      <c r="L38" s="2"/>
      <c r="M38" s="2"/>
      <c r="N38" s="2"/>
      <c r="O38" s="2"/>
    </row>
    <row r="39" spans="1:15" ht="15.75" customHeight="1" x14ac:dyDescent="0.25">
      <c r="A39" s="6"/>
      <c r="B39" s="6"/>
      <c r="C39" s="6"/>
      <c r="D39" s="6"/>
      <c r="E39" s="6"/>
    </row>
    <row r="40" spans="1:15" ht="15.75" customHeight="1" x14ac:dyDescent="0.25">
      <c r="A40" s="1" t="s">
        <v>103</v>
      </c>
      <c r="B40" s="6"/>
      <c r="C40" s="6"/>
      <c r="D40" s="6"/>
      <c r="E40" s="6"/>
    </row>
    <row r="41" spans="1:15" ht="15.75" customHeight="1" x14ac:dyDescent="0.25">
      <c r="A41" s="7">
        <v>41903</v>
      </c>
      <c r="B41" s="6"/>
      <c r="C41" s="6"/>
      <c r="D41" s="6"/>
      <c r="E41" s="6"/>
    </row>
    <row r="42" spans="1:15" ht="15.75" customHeight="1" x14ac:dyDescent="0.25">
      <c r="A42" s="1" t="s">
        <v>83</v>
      </c>
      <c r="B42" s="8" t="s">
        <v>104</v>
      </c>
      <c r="C42" s="8" t="s">
        <v>105</v>
      </c>
      <c r="D42" s="8" t="s">
        <v>63</v>
      </c>
      <c r="E42" s="8" t="s">
        <v>106</v>
      </c>
    </row>
    <row r="43" spans="1:15" ht="15.75" customHeight="1" x14ac:dyDescent="0.25">
      <c r="A43" s="6"/>
      <c r="B43" s="6"/>
      <c r="C43" s="6"/>
      <c r="D43" s="6"/>
      <c r="E43" s="6"/>
    </row>
    <row r="45" spans="1:15" ht="15.75" customHeight="1" x14ac:dyDescent="0.25">
      <c r="A45" s="10" t="s">
        <v>107</v>
      </c>
    </row>
    <row r="47" spans="1:15" ht="15.75" customHeight="1" x14ac:dyDescent="0.25">
      <c r="A47" s="9" t="s">
        <v>108</v>
      </c>
    </row>
  </sheetData>
  <phoneticPr fontId="10"/>
  <pageMargins left="0.75" right="0.75" top="1" bottom="1" header="0.3" footer="0.3"/>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3" ma:contentTypeDescription="新しいドキュメントを作成します。" ma:contentTypeScope="" ma:versionID="fb1747edbced3f80833c9ecf51f0dfbf">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0bf6f6f0fd77f1f636399f5500e336cb"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92628aa-aa27-4b99-be36-e94bdbd9af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13e590d-6597-4d04-9bd6-ea0de984694a}" ma:internalName="TaxCatchAll" ma:showField="CatchAllData" ma:web="a943512e-3d76-4025-8a2e-9221ff629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BD752D-D114-4B12-BC1A-44626BA8AB27}">
  <ds:schemaRefs>
    <ds:schemaRef ds:uri="http://schemas.microsoft.com/sharepoint/v3/contenttype/forms"/>
  </ds:schemaRefs>
</ds:datastoreItem>
</file>

<file path=customXml/itemProps2.xml><?xml version="1.0" encoding="utf-8"?>
<ds:datastoreItem xmlns:ds="http://schemas.openxmlformats.org/officeDocument/2006/customXml" ds:itemID="{947C8003-9169-4A4A-83EB-77882B52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2023BRM603_Ver1_2</vt:lpstr>
      <vt:lpstr>change_history</vt:lpstr>
      <vt:lpstr>'2023BRM603_Ver1_2'!Print_Area</vt:lpstr>
      <vt:lpstr>'2023BRM603_Ver1_2'!Print_Titles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Tomoomi ZENRI</cp:lastModifiedBy>
  <cp:revision/>
  <cp:lastPrinted>2023-06-02T01:07:33Z</cp:lastPrinted>
  <dcterms:created xsi:type="dcterms:W3CDTF">2014-03-23T11:27:51Z</dcterms:created>
  <dcterms:modified xsi:type="dcterms:W3CDTF">2023-06-02T01:08:25Z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