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53" documentId="13_ncr:1_{2D6D4021-2BDE-4A28-B27F-028F030431D1}" xr6:coauthVersionLast="47" xr6:coauthVersionMax="47" xr10:uidLastSave="{45F19D41-8EE3-4AC3-8374-9CEC0031514B}"/>
  <bookViews>
    <workbookView xWindow="-108" yWindow="-108" windowWidth="30936" windowHeight="16776" xr2:uid="{00000000-000D-0000-FFFF-FFFF00000000}"/>
  </bookViews>
  <sheets>
    <sheet name="大洗・銚子300" sheetId="8" r:id="rId1"/>
  </sheets>
  <definedNames>
    <definedName name="_xlnm._FilterDatabase" localSheetId="0" hidden="1">大洗・銚子300!$A$1:$H$75</definedName>
    <definedName name="_xlnm.Print_Area" localSheetId="0">大洗・銚子300!$A$1:$H$95</definedName>
    <definedName name="_xlnm.Print_Titles" localSheetId="0">大洗・銚子300!$1:$4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8" l="1"/>
  <c r="C83" i="8" s="1"/>
  <c r="A83" i="8"/>
  <c r="A82" i="8"/>
  <c r="A81" i="8"/>
  <c r="A80" i="8"/>
  <c r="A79"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A29" i="8"/>
  <c r="C78" i="8"/>
  <c r="C79" i="8" s="1"/>
  <c r="C80" i="8" s="1"/>
  <c r="C81" i="8" s="1"/>
  <c r="A75" i="8"/>
  <c r="A74" i="8"/>
  <c r="A73" i="8"/>
  <c r="A72" i="8"/>
  <c r="A71" i="8"/>
  <c r="A70" i="8"/>
  <c r="A69" i="8"/>
  <c r="A68" i="8"/>
  <c r="A67" i="8"/>
  <c r="A66" i="8"/>
  <c r="A65" i="8"/>
  <c r="A64" i="8"/>
  <c r="A63" i="8"/>
  <c r="A62" i="8"/>
  <c r="A61" i="8"/>
  <c r="A60" i="8"/>
  <c r="A59" i="8"/>
  <c r="A58" i="8"/>
  <c r="A57" i="8"/>
  <c r="A56" i="8"/>
  <c r="A55" i="8"/>
  <c r="A54" i="8"/>
  <c r="A53" i="8"/>
  <c r="A51" i="8"/>
  <c r="A50" i="8"/>
  <c r="A49" i="8"/>
  <c r="A48" i="8"/>
  <c r="A47" i="8"/>
  <c r="A46" i="8"/>
  <c r="A45" i="8"/>
  <c r="A44" i="8"/>
  <c r="A43" i="8"/>
  <c r="A42" i="8"/>
  <c r="A41" i="8"/>
  <c r="A40" i="8"/>
  <c r="A39" i="8"/>
  <c r="A38" i="8"/>
  <c r="A37" i="8"/>
  <c r="A36" i="8"/>
  <c r="A35" i="8"/>
  <c r="A34" i="8"/>
  <c r="A33" i="8"/>
  <c r="A32" i="8"/>
  <c r="A31" i="8"/>
  <c r="A30" i="8"/>
  <c r="A28" i="8"/>
  <c r="A27" i="8"/>
  <c r="A26" i="8"/>
  <c r="A25" i="8"/>
  <c r="A24" i="8"/>
  <c r="A23" i="8"/>
  <c r="A22" i="8"/>
  <c r="A21" i="8"/>
  <c r="A20" i="8"/>
  <c r="A19" i="8"/>
  <c r="A18" i="8"/>
  <c r="A17" i="8"/>
  <c r="A16" i="8"/>
  <c r="A15" i="8"/>
  <c r="A14" i="8"/>
  <c r="A13" i="8"/>
  <c r="A12" i="8"/>
  <c r="A11" i="8"/>
  <c r="A10" i="8"/>
  <c r="A9" i="8"/>
  <c r="A8" i="8"/>
  <c r="A7" i="8"/>
  <c r="B6" i="8"/>
  <c r="A6" i="8"/>
  <c r="A5" i="8"/>
</calcChain>
</file>

<file path=xl/sharedStrings.xml><?xml version="1.0" encoding="utf-8"?>
<sst xmlns="http://schemas.openxmlformats.org/spreadsheetml/2006/main" count="387" uniqueCount="201">
  <si>
    <t>No.</t>
  </si>
  <si>
    <t>区間</t>
  </si>
  <si>
    <t>合計</t>
  </si>
  <si>
    <t>通過点</t>
  </si>
  <si>
    <t>進路</t>
  </si>
  <si>
    <t>ルート</t>
  </si>
  <si>
    <t>備考</t>
  </si>
  <si>
    <t>右</t>
  </si>
  <si>
    <t>市道</t>
  </si>
  <si>
    <t>┬</t>
  </si>
  <si>
    <t>左</t>
  </si>
  <si>
    <t>S</t>
  </si>
  <si>
    <t>├</t>
  </si>
  <si>
    <t>Y</t>
  </si>
  <si>
    <t>五差路</t>
  </si>
  <si>
    <t>K262</t>
  </si>
  <si>
    <t>K65</t>
  </si>
  <si>
    <t>R296</t>
  </si>
  <si>
    <t>芝山はにわ道</t>
  </si>
  <si>
    <t>K44</t>
  </si>
  <si>
    <t>K113</t>
  </si>
  <si>
    <t>R51</t>
  </si>
  <si>
    <t>R355</t>
  </si>
  <si>
    <t>K2</t>
  </si>
  <si>
    <t>S「幕張海浜公園」</t>
    <phoneticPr fontId="19"/>
  </si>
  <si>
    <t>S「長作交差点」</t>
    <phoneticPr fontId="19"/>
  </si>
  <si>
    <t>S「遠近五差路」</t>
    <phoneticPr fontId="19"/>
  </si>
  <si>
    <t>S「寺崎北」</t>
    <phoneticPr fontId="19"/>
  </si>
  <si>
    <t>S「七栄交差点」</t>
    <phoneticPr fontId="19"/>
  </si>
  <si>
    <t>S「城山入口」</t>
    <phoneticPr fontId="19"/>
  </si>
  <si>
    <t>S「桜田権現前」</t>
    <phoneticPr fontId="19"/>
  </si>
  <si>
    <t>S「小菅交差点」</t>
    <rPh sb="4" eb="7">
      <t>コウサテン</t>
    </rPh>
    <phoneticPr fontId="19"/>
  </si>
  <si>
    <t>海浜幕張駅、メッセ会場方面</t>
    <rPh sb="0" eb="2">
      <t>カイヒン</t>
    </rPh>
    <rPh sb="2" eb="5">
      <t>マクハリエキ</t>
    </rPh>
    <rPh sb="9" eb="11">
      <t>カイジョウ</t>
    </rPh>
    <rPh sb="11" eb="13">
      <t>ホウメン</t>
    </rPh>
    <phoneticPr fontId="19"/>
  </si>
  <si>
    <t>八千代方面</t>
    <rPh sb="0" eb="3">
      <t>ヤチヨ</t>
    </rPh>
    <rPh sb="3" eb="5">
      <t>ホウメン</t>
    </rPh>
    <phoneticPr fontId="19"/>
  </si>
  <si>
    <t>右から2番目の道「大日東西通り」を進む</t>
    <rPh sb="0" eb="1">
      <t>ミギ</t>
    </rPh>
    <rPh sb="4" eb="6">
      <t>バンメ</t>
    </rPh>
    <rPh sb="7" eb="8">
      <t>ミチ</t>
    </rPh>
    <rPh sb="9" eb="11">
      <t>ダイニチ</t>
    </rPh>
    <rPh sb="11" eb="13">
      <t>トウザイ</t>
    </rPh>
    <rPh sb="13" eb="14">
      <t>トオ</t>
    </rPh>
    <rPh sb="17" eb="18">
      <t>スス</t>
    </rPh>
    <phoneticPr fontId="19"/>
  </si>
  <si>
    <t>止まれ</t>
    <rPh sb="0" eb="1">
      <t>ト</t>
    </rPh>
    <phoneticPr fontId="19"/>
  </si>
  <si>
    <t>Y</t>
    <phoneticPr fontId="19"/>
  </si>
  <si>
    <t>S「永山」</t>
    <phoneticPr fontId="19"/>
  </si>
  <si>
    <t>S「麻生」</t>
    <phoneticPr fontId="19"/>
  </si>
  <si>
    <t>S</t>
    <phoneticPr fontId="19"/>
  </si>
  <si>
    <t>直進</t>
    <rPh sb="0" eb="2">
      <t>チョクシン</t>
    </rPh>
    <phoneticPr fontId="19"/>
  </si>
  <si>
    <t>S「山王」</t>
    <phoneticPr fontId="19"/>
  </si>
  <si>
    <t>正面にカーブミラー</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</si>
  <si>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</si>
  <si>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</si>
  <si>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</si>
  <si>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側道</t>
    <rPh sb="0" eb="2">
      <t>ソクドウ</t>
    </rPh>
    <phoneticPr fontId="19"/>
  </si>
  <si>
    <t>K15, 市道</t>
  </si>
  <si>
    <t>市道, K57</t>
  </si>
  <si>
    <t>K69, K66</t>
  </si>
  <si>
    <t>＋</t>
  </si>
  <si>
    <t>K62</t>
    <phoneticPr fontId="19"/>
  </si>
  <si>
    <t>R51</t>
    <phoneticPr fontId="19"/>
  </si>
  <si>
    <t>左</t>
    <rPh sb="0" eb="1">
      <t>ヒダリ</t>
    </rPh>
    <phoneticPr fontId="19"/>
  </si>
  <si>
    <t>右</t>
    <rPh sb="0" eb="1">
      <t>ミギ</t>
    </rPh>
    <phoneticPr fontId="19"/>
  </si>
  <si>
    <t>＋</t>
    <phoneticPr fontId="19"/>
  </si>
  <si>
    <t>┴</t>
    <phoneticPr fontId="19"/>
  </si>
  <si>
    <t>S「串挽」</t>
    <rPh sb="2" eb="3">
      <t>クシ</t>
    </rPh>
    <rPh sb="3" eb="4">
      <t>ヒキ</t>
    </rPh>
    <phoneticPr fontId="19"/>
  </si>
  <si>
    <t>K2</t>
    <phoneticPr fontId="19"/>
  </si>
  <si>
    <t>S「新町」</t>
    <rPh sb="2" eb="4">
      <t>シンマチ</t>
    </rPh>
    <phoneticPr fontId="19"/>
  </si>
  <si>
    <t>S「樅山」</t>
    <phoneticPr fontId="19"/>
  </si>
  <si>
    <t>┬</t>
    <phoneticPr fontId="19"/>
  </si>
  <si>
    <t>K16</t>
    <phoneticPr fontId="19"/>
  </si>
  <si>
    <t>├</t>
    <phoneticPr fontId="19"/>
  </si>
  <si>
    <t>S「大洗サンビーチ入口」</t>
    <rPh sb="2" eb="4">
      <t>オオアライ</t>
    </rPh>
    <rPh sb="9" eb="11">
      <t>イリグチ</t>
    </rPh>
    <phoneticPr fontId="19"/>
  </si>
  <si>
    <t>大洗市街方面　　側道へ入りK16に合流</t>
    <rPh sb="0" eb="2">
      <t>オオアライ</t>
    </rPh>
    <rPh sb="2" eb="4">
      <t>シガイ</t>
    </rPh>
    <rPh sb="4" eb="6">
      <t>ホウメン</t>
    </rPh>
    <rPh sb="8" eb="10">
      <t>ソクドウ</t>
    </rPh>
    <rPh sb="11" eb="12">
      <t>ハイ</t>
    </rPh>
    <rPh sb="17" eb="19">
      <t>ゴウリュウ</t>
    </rPh>
    <phoneticPr fontId="19"/>
  </si>
  <si>
    <t>折り返し</t>
    <rPh sb="0" eb="1">
      <t>オ</t>
    </rPh>
    <rPh sb="2" eb="3">
      <t>カエ</t>
    </rPh>
    <phoneticPr fontId="19"/>
  </si>
  <si>
    <t>S「大洗サンビーチ入口」</t>
    <phoneticPr fontId="19"/>
  </si>
  <si>
    <t>S「鹿嶋消防署南」</t>
    <rPh sb="2" eb="4">
      <t>カシマ</t>
    </rPh>
    <rPh sb="4" eb="7">
      <t>ショウボウショ</t>
    </rPh>
    <rPh sb="7" eb="8">
      <t>ミナミ</t>
    </rPh>
    <phoneticPr fontId="19"/>
  </si>
  <si>
    <t>R124</t>
    <phoneticPr fontId="19"/>
  </si>
  <si>
    <t>S「銚子大橋前」</t>
    <rPh sb="2" eb="4">
      <t>チョウシ</t>
    </rPh>
    <rPh sb="4" eb="6">
      <t>オオハシ</t>
    </rPh>
    <rPh sb="6" eb="7">
      <t>マエ</t>
    </rPh>
    <phoneticPr fontId="19"/>
  </si>
  <si>
    <t>K37, K244</t>
    <phoneticPr fontId="19"/>
  </si>
  <si>
    <t>五叉路</t>
    <rPh sb="0" eb="1">
      <t>イ</t>
    </rPh>
    <rPh sb="1" eb="2">
      <t>サ</t>
    </rPh>
    <rPh sb="2" eb="3">
      <t>ロ</t>
    </rPh>
    <phoneticPr fontId="19"/>
  </si>
  <si>
    <t>K244</t>
    <phoneticPr fontId="19"/>
  </si>
  <si>
    <t>S「後飯町」</t>
    <rPh sb="2" eb="3">
      <t>アト</t>
    </rPh>
    <rPh sb="3" eb="4">
      <t>メシ</t>
    </rPh>
    <rPh sb="4" eb="5">
      <t>チョウ</t>
    </rPh>
    <phoneticPr fontId="19"/>
  </si>
  <si>
    <t>┤</t>
    <phoneticPr fontId="19"/>
  </si>
  <si>
    <t>S「三崎町二丁目」</t>
    <rPh sb="2" eb="4">
      <t>ミサキ</t>
    </rPh>
    <rPh sb="4" eb="5">
      <t>チョウ</t>
    </rPh>
    <rPh sb="5" eb="8">
      <t>ニチョウメ</t>
    </rPh>
    <phoneticPr fontId="19"/>
  </si>
  <si>
    <t>R126</t>
    <phoneticPr fontId="19"/>
  </si>
  <si>
    <t>S「飯岡バイパス入口」</t>
    <rPh sb="2" eb="4">
      <t>イイオカ</t>
    </rPh>
    <rPh sb="8" eb="10">
      <t>イリグチ</t>
    </rPh>
    <phoneticPr fontId="19"/>
  </si>
  <si>
    <t>S「網戸」</t>
    <rPh sb="2" eb="4">
      <t>アミド</t>
    </rPh>
    <phoneticPr fontId="19"/>
  </si>
  <si>
    <t>K71, K35, K104</t>
    <phoneticPr fontId="19"/>
  </si>
  <si>
    <t>K45, K62</t>
    <phoneticPr fontId="19"/>
  </si>
  <si>
    <t>K45</t>
    <phoneticPr fontId="19"/>
  </si>
  <si>
    <t>S「小池T字路」</t>
    <phoneticPr fontId="19"/>
  </si>
  <si>
    <t>S「大清水」</t>
    <phoneticPr fontId="19"/>
  </si>
  <si>
    <t>S「勢田入口」</t>
    <phoneticPr fontId="19"/>
  </si>
  <si>
    <t>S「千城台南4丁目」</t>
    <phoneticPr fontId="19"/>
  </si>
  <si>
    <t>市道</t>
    <phoneticPr fontId="19"/>
  </si>
  <si>
    <t>K53</t>
    <phoneticPr fontId="19"/>
  </si>
  <si>
    <t>S「大草」</t>
    <phoneticPr fontId="19"/>
  </si>
  <si>
    <t>K20</t>
    <phoneticPr fontId="19"/>
  </si>
  <si>
    <t>S「港町」</t>
    <phoneticPr fontId="19"/>
  </si>
  <si>
    <t>S「神明神社入口」</t>
    <phoneticPr fontId="19"/>
  </si>
  <si>
    <t>K15</t>
    <phoneticPr fontId="19"/>
  </si>
  <si>
    <t>S「銚子大橋入口」</t>
    <rPh sb="2" eb="4">
      <t>チョウシ</t>
    </rPh>
    <rPh sb="4" eb="6">
      <t>オオハシ</t>
    </rPh>
    <rPh sb="6" eb="8">
      <t>イリグチ</t>
    </rPh>
    <phoneticPr fontId="19"/>
  </si>
  <si>
    <t>銚子・神栖方面</t>
    <rPh sb="0" eb="2">
      <t>チョウシ</t>
    </rPh>
    <rPh sb="3" eb="5">
      <t>カミス</t>
    </rPh>
    <rPh sb="5" eb="7">
      <t>ホウメン</t>
    </rPh>
    <phoneticPr fontId="19"/>
  </si>
  <si>
    <t>市道</t>
    <rPh sb="0" eb="2">
      <t>シドウ</t>
    </rPh>
    <phoneticPr fontId="19"/>
  </si>
  <si>
    <t>K43, K22</t>
    <phoneticPr fontId="19"/>
  </si>
  <si>
    <t>S「小間子入口」</t>
    <rPh sb="2" eb="3">
      <t>コ</t>
    </rPh>
    <rPh sb="3" eb="4">
      <t>アイダ</t>
    </rPh>
    <rPh sb="4" eb="5">
      <t>コ</t>
    </rPh>
    <rPh sb="5" eb="7">
      <t>イリグチ</t>
    </rPh>
    <phoneticPr fontId="19"/>
  </si>
  <si>
    <t>R357(東京湾岸道路)を横断</t>
    <rPh sb="5" eb="7">
      <t>トウキョウ</t>
    </rPh>
    <rPh sb="7" eb="9">
      <t>ワンガン</t>
    </rPh>
    <rPh sb="9" eb="11">
      <t>ドウロ</t>
    </rPh>
    <rPh sb="13" eb="15">
      <t>オウダン</t>
    </rPh>
    <phoneticPr fontId="19"/>
  </si>
  <si>
    <t>S「黒砂橋東側」</t>
    <rPh sb="2" eb="3">
      <t>クロ</t>
    </rPh>
    <rPh sb="3" eb="4">
      <t>スナ</t>
    </rPh>
    <rPh sb="4" eb="5">
      <t>ハシ</t>
    </rPh>
    <rPh sb="5" eb="6">
      <t>ヒガシ</t>
    </rPh>
    <rPh sb="6" eb="7">
      <t>ガワ</t>
    </rPh>
    <phoneticPr fontId="19"/>
  </si>
  <si>
    <t>S「海浜橋」</t>
    <rPh sb="2" eb="4">
      <t>カイヒン</t>
    </rPh>
    <rPh sb="4" eb="5">
      <t>ハシ</t>
    </rPh>
    <phoneticPr fontId="19"/>
  </si>
  <si>
    <t>市道, K15</t>
    <rPh sb="0" eb="2">
      <t>シドウ</t>
    </rPh>
    <phoneticPr fontId="19"/>
  </si>
  <si>
    <t>道なりに右折後すぐ銚子電鉄の踏切を横断する</t>
    <rPh sb="0" eb="1">
      <t>ミチ</t>
    </rPh>
    <rPh sb="4" eb="6">
      <t>ウセツ</t>
    </rPh>
    <rPh sb="6" eb="7">
      <t>ゴ</t>
    </rPh>
    <rPh sb="9" eb="11">
      <t>チョウシ</t>
    </rPh>
    <rPh sb="11" eb="13">
      <t>デンテツ</t>
    </rPh>
    <rPh sb="14" eb="16">
      <t>フミキリ</t>
    </rPh>
    <rPh sb="17" eb="19">
      <t>オウダン</t>
    </rPh>
    <phoneticPr fontId="19"/>
  </si>
  <si>
    <t>K104, 市道</t>
    <rPh sb="6" eb="8">
      <t>シドウ</t>
    </rPh>
    <phoneticPr fontId="19"/>
  </si>
  <si>
    <t>右上に千葉方面右折の看板</t>
    <phoneticPr fontId="19"/>
  </si>
  <si>
    <t>S「本町2丁目交差点」</t>
    <rPh sb="7" eb="10">
      <t>コウサテン</t>
    </rPh>
    <phoneticPr fontId="19"/>
  </si>
  <si>
    <t>市道, K20</t>
    <rPh sb="0" eb="2">
      <t>シドウ</t>
    </rPh>
    <phoneticPr fontId="19"/>
  </si>
  <si>
    <t>市道, K64</t>
    <phoneticPr fontId="19"/>
  </si>
  <si>
    <t>犬吠埼方面
※左折レーン有るが、左折しない</t>
    <rPh sb="0" eb="3">
      <t>イヌボウサキ</t>
    </rPh>
    <rPh sb="3" eb="5">
      <t>ホウメン</t>
    </rPh>
    <rPh sb="7" eb="9">
      <t>サセツ</t>
    </rPh>
    <rPh sb="12" eb="13">
      <t>ア</t>
    </rPh>
    <rPh sb="16" eb="18">
      <t>サセツ</t>
    </rPh>
    <phoneticPr fontId="19"/>
  </si>
  <si>
    <t>信号手前で左側歩道に上がり、押ボタン信号で横断歩道を渡る</t>
    <rPh sb="10" eb="11">
      <t>ア</t>
    </rPh>
    <phoneticPr fontId="19"/>
  </si>
  <si>
    <t>千葉方面</t>
    <rPh sb="0" eb="2">
      <t>チバ</t>
    </rPh>
    <rPh sb="2" eb="4">
      <t>ホウメン</t>
    </rPh>
    <phoneticPr fontId="19"/>
  </si>
  <si>
    <t>止まれ</t>
    <phoneticPr fontId="19"/>
  </si>
  <si>
    <t>正面: カーブミラー</t>
    <rPh sb="0" eb="2">
      <t>ショウメン</t>
    </rPh>
    <phoneticPr fontId="19"/>
  </si>
  <si>
    <t>国道126号方面</t>
    <rPh sb="0" eb="2">
      <t>コクドウ</t>
    </rPh>
    <rPh sb="5" eb="6">
      <t>ゴウ</t>
    </rPh>
    <rPh sb="6" eb="8">
      <t>ホウメン</t>
    </rPh>
    <phoneticPr fontId="19"/>
  </si>
  <si>
    <t>木更津、市原方面</t>
    <rPh sb="0" eb="3">
      <t>キサラヅ</t>
    </rPh>
    <rPh sb="4" eb="6">
      <t>イチハラ</t>
    </rPh>
    <rPh sb="6" eb="8">
      <t>ホウメン</t>
    </rPh>
    <phoneticPr fontId="19"/>
  </si>
  <si>
    <t>東京方面</t>
    <rPh sb="0" eb="2">
      <t>トウキョウ</t>
    </rPh>
    <rPh sb="2" eb="4">
      <t>ホウメン</t>
    </rPh>
    <phoneticPr fontId="19"/>
  </si>
  <si>
    <t>大洗港方面</t>
    <rPh sb="0" eb="2">
      <t>オオアライ</t>
    </rPh>
    <rPh sb="2" eb="3">
      <t>コウ</t>
    </rPh>
    <rPh sb="3" eb="5">
      <t>ホウメン</t>
    </rPh>
    <phoneticPr fontId="19"/>
  </si>
  <si>
    <t>成田・鹿嶋方面</t>
    <rPh sb="0" eb="2">
      <t>ナリタ</t>
    </rPh>
    <rPh sb="3" eb="5">
      <t>カシマ</t>
    </rPh>
    <rPh sb="5" eb="7">
      <t>ホウメン</t>
    </rPh>
    <phoneticPr fontId="19"/>
  </si>
  <si>
    <t>S「実籾三丁目」</t>
    <phoneticPr fontId="19"/>
  </si>
  <si>
    <t>道なり右カーブ  (キャットアイ注意)</t>
    <rPh sb="16" eb="18">
      <t>チュウイ</t>
    </rPh>
    <phoneticPr fontId="19"/>
  </si>
  <si>
    <t>夜間感応式　押ボタン</t>
    <rPh sb="0" eb="2">
      <t>ヤカン</t>
    </rPh>
    <rPh sb="2" eb="4">
      <t>カンノウ</t>
    </rPh>
    <rPh sb="4" eb="5">
      <t>シキ</t>
    </rPh>
    <rPh sb="6" eb="7">
      <t>オシ</t>
    </rPh>
    <phoneticPr fontId="19"/>
  </si>
  <si>
    <t>区間は前の通過点からの距離、ルートは次の通過点までの道路の路線番号など</t>
  </si>
  <si>
    <t>幕張メッセ、ZOZOマリンスタジアム方面</t>
    <phoneticPr fontId="19"/>
  </si>
  <si>
    <t>S「千代田団地」</t>
    <rPh sb="2" eb="5">
      <t>チヨダ</t>
    </rPh>
    <rPh sb="5" eb="7">
      <t>ダンチ</t>
    </rPh>
    <phoneticPr fontId="19"/>
  </si>
  <si>
    <t>K64</t>
    <phoneticPr fontId="19"/>
  </si>
  <si>
    <t>K136</t>
    <phoneticPr fontId="19"/>
  </si>
  <si>
    <t>コントロールはすべて無人コントロールです。必ず買物をしてレシートを取得してください。</t>
    <rPh sb="10" eb="12">
      <t>ムジン</t>
    </rPh>
    <rPh sb="21" eb="22">
      <t>カナラ</t>
    </rPh>
    <rPh sb="23" eb="24">
      <t>カ</t>
    </rPh>
    <rPh sb="24" eb="25">
      <t>モノ</t>
    </rPh>
    <rPh sb="33" eb="35">
      <t>シュトク</t>
    </rPh>
    <phoneticPr fontId="19"/>
  </si>
  <si>
    <t>S「大清水」</t>
    <rPh sb="2" eb="5">
      <t>オオシミズ</t>
    </rPh>
    <phoneticPr fontId="19"/>
  </si>
  <si>
    <t>頭上に一時停止標識</t>
    <rPh sb="0" eb="2">
      <t>ズジョウ</t>
    </rPh>
    <rPh sb="3" eb="7">
      <t>イチジテイシ</t>
    </rPh>
    <rPh sb="7" eb="9">
      <t>ヒョウシキ</t>
    </rPh>
    <phoneticPr fontId="19"/>
  </si>
  <si>
    <t>&lt;ゴール後&gt;</t>
  </si>
  <si>
    <t>食品コンビナート方面</t>
  </si>
  <si>
    <t>┼</t>
    <phoneticPr fontId="19"/>
  </si>
  <si>
    <t>S「十倉東」</t>
    <rPh sb="2" eb="3">
      <t>ジュウ</t>
    </rPh>
    <rPh sb="4" eb="5">
      <t>ヒガシ</t>
    </rPh>
    <phoneticPr fontId="19"/>
  </si>
  <si>
    <t>S「十倉」</t>
    <rPh sb="2" eb="3">
      <t>ジュウ</t>
    </rPh>
    <phoneticPr fontId="19"/>
  </si>
  <si>
    <t>S「小舟津十字路」</t>
    <rPh sb="5" eb="6">
      <t>ジュウ</t>
    </rPh>
    <phoneticPr fontId="19"/>
  </si>
  <si>
    <t>キャットアイ注意</t>
    <rPh sb="6" eb="8">
      <t>チュウイ</t>
    </rPh>
    <phoneticPr fontId="19"/>
  </si>
  <si>
    <t>成田方面</t>
    <rPh sb="0" eb="2">
      <t>ナリタ</t>
    </rPh>
    <rPh sb="2" eb="4">
      <t>ホウメン</t>
    </rPh>
    <phoneticPr fontId="19"/>
  </si>
  <si>
    <t>潮音寺の電飾看板の次の交差点</t>
    <rPh sb="0" eb="1">
      <t>ウシオ</t>
    </rPh>
    <rPh sb="1" eb="2">
      <t>オト</t>
    </rPh>
    <rPh sb="2" eb="3">
      <t>テラ</t>
    </rPh>
    <rPh sb="4" eb="6">
      <t>デンショク</t>
    </rPh>
    <rPh sb="6" eb="8">
      <t>カンバン</t>
    </rPh>
    <rPh sb="9" eb="10">
      <t>ツギ</t>
    </rPh>
    <rPh sb="11" eb="14">
      <t>コウサテン</t>
    </rPh>
    <phoneticPr fontId="19"/>
  </si>
  <si>
    <t>S「犬吠埼入口」</t>
    <rPh sb="5" eb="7">
      <t>イリグチ</t>
    </rPh>
    <phoneticPr fontId="19"/>
  </si>
  <si>
    <t>押ボタン</t>
    <rPh sb="0" eb="1">
      <t>オ</t>
    </rPh>
    <phoneticPr fontId="19"/>
  </si>
  <si>
    <t>当日、ウェーブスタートで各自のスタート見なし時間は変わりますので、ご注意下さい。</t>
  </si>
  <si>
    <t>各コントロールのオープン・クローズ時刻は、0時スタートを基準に書いています。</t>
  </si>
  <si>
    <t>ゴールのオープン＆クローズ時刻に間に合えば、途中コントロールのクローズ時刻に遅れた場合でも認定されます。</t>
    <phoneticPr fontId="19"/>
  </si>
  <si>
    <t>AJたまがわ　2026BRM321大洗・銚子300km</t>
    <rPh sb="17" eb="19">
      <t>オオアライ</t>
    </rPh>
    <rPh sb="20" eb="22">
      <t>チョウシ</t>
    </rPh>
    <phoneticPr fontId="19"/>
  </si>
  <si>
    <t>銚子大橋の歩道から側道におり、銚子大橋前交差点手前の道からショートカットして左折する</t>
    <rPh sb="0" eb="2">
      <t>チョウシ</t>
    </rPh>
    <rPh sb="2" eb="4">
      <t>オオハシ</t>
    </rPh>
    <rPh sb="5" eb="7">
      <t>ホドウ</t>
    </rPh>
    <rPh sb="9" eb="11">
      <t>ソクドウ</t>
    </rPh>
    <rPh sb="15" eb="17">
      <t>チョウシ</t>
    </rPh>
    <rPh sb="17" eb="19">
      <t>オオハシ</t>
    </rPh>
    <rPh sb="19" eb="20">
      <t>マエ</t>
    </rPh>
    <rPh sb="20" eb="23">
      <t>コウサテン</t>
    </rPh>
    <rPh sb="23" eb="25">
      <t>テマエ</t>
    </rPh>
    <rPh sb="26" eb="27">
      <t>ミチ</t>
    </rPh>
    <rPh sb="38" eb="40">
      <t>サセツ</t>
    </rPh>
    <phoneticPr fontId="19"/>
  </si>
  <si>
    <t>市道, K286</t>
    <rPh sb="0" eb="2">
      <t>シドウ</t>
    </rPh>
    <phoneticPr fontId="19"/>
  </si>
  <si>
    <t>左: 伊藤商事の駐車場
右: 空地</t>
    <rPh sb="0" eb="1">
      <t>ヒダリ</t>
    </rPh>
    <rPh sb="3" eb="5">
      <t>イトウ</t>
    </rPh>
    <rPh sb="5" eb="7">
      <t>ショウジ</t>
    </rPh>
    <rPh sb="8" eb="11">
      <t>チュウシャジョウ</t>
    </rPh>
    <rPh sb="12" eb="13">
      <t>ミギ</t>
    </rPh>
    <rPh sb="15" eb="17">
      <t>アキチ</t>
    </rPh>
    <phoneticPr fontId="19"/>
  </si>
  <si>
    <t>正面: 郵便局</t>
    <rPh sb="0" eb="2">
      <t>ショウメン</t>
    </rPh>
    <rPh sb="4" eb="7">
      <t>ユウビンキョク</t>
    </rPh>
    <phoneticPr fontId="19"/>
  </si>
  <si>
    <t>左奥: セブンイレブン</t>
    <rPh sb="0" eb="1">
      <t>ヒダリ</t>
    </rPh>
    <rPh sb="1" eb="2">
      <t>オク</t>
    </rPh>
    <phoneticPr fontId="19"/>
  </si>
  <si>
    <t>S「長沼原町」の次　左前方: セブンイレブン</t>
    <rPh sb="11" eb="13">
      <t>ゼンポウ</t>
    </rPh>
    <phoneticPr fontId="19"/>
  </si>
  <si>
    <t>冷凍団地方面　信号の次 左手前: 「協同水産流通」</t>
    <rPh sb="12" eb="13">
      <t>ヒダリ</t>
    </rPh>
    <phoneticPr fontId="19"/>
  </si>
  <si>
    <t>右前方: セブンイレブン</t>
    <rPh sb="1" eb="3">
      <t>ゼンポウ</t>
    </rPh>
    <phoneticPr fontId="19"/>
  </si>
  <si>
    <t xml:space="preserve">左: Chateraise、左前方: やよい軒 </t>
    <rPh sb="0" eb="1">
      <t>ヒダリ</t>
    </rPh>
    <rPh sb="14" eb="15">
      <t>ヒダリ</t>
    </rPh>
    <rPh sb="15" eb="17">
      <t>ゼンポウ</t>
    </rPh>
    <rPh sb="22" eb="23">
      <t>ケン</t>
    </rPh>
    <phoneticPr fontId="19"/>
  </si>
  <si>
    <t>香取・成田空港方面</t>
    <rPh sb="0" eb="2">
      <t>カトリ</t>
    </rPh>
    <rPh sb="3" eb="5">
      <t>ナリタ</t>
    </rPh>
    <rPh sb="5" eb="7">
      <t>クウコウ</t>
    </rPh>
    <rPh sb="7" eb="9">
      <t>ホウメン</t>
    </rPh>
    <phoneticPr fontId="19"/>
  </si>
  <si>
    <t>鹿島・香取方面</t>
    <rPh sb="0" eb="2">
      <t>カシマ</t>
    </rPh>
    <rPh sb="3" eb="5">
      <t>カトリ</t>
    </rPh>
    <rPh sb="5" eb="7">
      <t>ホウメン</t>
    </rPh>
    <phoneticPr fontId="19"/>
  </si>
  <si>
    <t>石岡・潮来方面
北利根橋を渡ってすぐ左側道へ入る</t>
    <rPh sb="0" eb="2">
      <t>イシオカ</t>
    </rPh>
    <rPh sb="3" eb="5">
      <t>イタコ</t>
    </rPh>
    <rPh sb="5" eb="7">
      <t>ホウメン</t>
    </rPh>
    <rPh sb="8" eb="9">
      <t>キタ</t>
    </rPh>
    <rPh sb="9" eb="11">
      <t>トネ</t>
    </rPh>
    <rPh sb="11" eb="12">
      <t>バシ</t>
    </rPh>
    <rPh sb="13" eb="14">
      <t>ワタ</t>
    </rPh>
    <rPh sb="18" eb="19">
      <t>ヒダリ</t>
    </rPh>
    <rPh sb="19" eb="21">
      <t>ソクドウ</t>
    </rPh>
    <rPh sb="22" eb="23">
      <t>ハイ</t>
    </rPh>
    <phoneticPr fontId="19"/>
  </si>
  <si>
    <t>石岡・行方方面  二輪車・自転車用押ボタン</t>
    <rPh sb="0" eb="2">
      <t>イシオカ</t>
    </rPh>
    <rPh sb="3" eb="5">
      <t>ナメカタ</t>
    </rPh>
    <rPh sb="5" eb="7">
      <t>ホウメン</t>
    </rPh>
    <rPh sb="9" eb="12">
      <t>ニリンシャ</t>
    </rPh>
    <rPh sb="13" eb="16">
      <t>ジテンシャ</t>
    </rPh>
    <rPh sb="16" eb="17">
      <t>ヨウ</t>
    </rPh>
    <rPh sb="17" eb="18">
      <t>オシ</t>
    </rPh>
    <phoneticPr fontId="19"/>
  </si>
  <si>
    <t>水戸・鉾田方面</t>
    <rPh sb="0" eb="2">
      <t>ミト</t>
    </rPh>
    <rPh sb="3" eb="5">
      <t>ホコタ</t>
    </rPh>
    <rPh sb="5" eb="7">
      <t>ホウメン</t>
    </rPh>
    <phoneticPr fontId="19"/>
  </si>
  <si>
    <t>左奥: 駐車場  旭橋を渡る</t>
    <rPh sb="0" eb="1">
      <t>ヒダリ</t>
    </rPh>
    <rPh sb="1" eb="2">
      <t>オク</t>
    </rPh>
    <rPh sb="4" eb="7">
      <t>チュウシャジョウ</t>
    </rPh>
    <rPh sb="9" eb="10">
      <t>アサヒ</t>
    </rPh>
    <rPh sb="10" eb="11">
      <t>ハシ</t>
    </rPh>
    <rPh sb="12" eb="13">
      <t>ワタ</t>
    </rPh>
    <phoneticPr fontId="19"/>
  </si>
  <si>
    <t>佐倉・四街道方面</t>
    <rPh sb="0" eb="2">
      <t>サクラ</t>
    </rPh>
    <rPh sb="3" eb="6">
      <t>ヨツカイドウ</t>
    </rPh>
    <rPh sb="6" eb="8">
      <t>ホウメン</t>
    </rPh>
    <phoneticPr fontId="19"/>
  </si>
  <si>
    <t>成田・八街方面</t>
    <rPh sb="0" eb="2">
      <t>ナリタ</t>
    </rPh>
    <rPh sb="3" eb="5">
      <t>ヤチマタ</t>
    </rPh>
    <rPh sb="5" eb="7">
      <t>ホウメン</t>
    </rPh>
    <phoneticPr fontId="19"/>
  </si>
  <si>
    <t xml:space="preserve">右: ENEOS </t>
    <rPh sb="0" eb="1">
      <t>ミギ</t>
    </rPh>
    <phoneticPr fontId="19"/>
  </si>
  <si>
    <t>左奥: 洋服の青山</t>
    <rPh sb="0" eb="1">
      <t>ヒダリ</t>
    </rPh>
    <rPh sb="1" eb="2">
      <t>オク</t>
    </rPh>
    <rPh sb="4" eb="6">
      <t>ヨウフク</t>
    </rPh>
    <rPh sb="7" eb="9">
      <t>アオヤマ</t>
    </rPh>
    <phoneticPr fontId="19"/>
  </si>
  <si>
    <t>左: アップル(車買取)、右: セブンイレブン</t>
    <rPh sb="0" eb="1">
      <t>ヒダリ</t>
    </rPh>
    <rPh sb="8" eb="9">
      <t>クルマ</t>
    </rPh>
    <rPh sb="9" eb="11">
      <t>カイトリ</t>
    </rPh>
    <rPh sb="13" eb="14">
      <t>ミギ</t>
    </rPh>
    <phoneticPr fontId="19"/>
  </si>
  <si>
    <t>左: ENEOS、右: 千葉信用金庫</t>
    <rPh sb="0" eb="1">
      <t>ヒダリ</t>
    </rPh>
    <rPh sb="9" eb="10">
      <t>ミギ</t>
    </rPh>
    <rPh sb="12" eb="14">
      <t>チバ</t>
    </rPh>
    <rPh sb="14" eb="18">
      <t>シンヨウキンコ</t>
    </rPh>
    <phoneticPr fontId="19"/>
  </si>
  <si>
    <t>左手前: ボウリング場、左奥: ローソン</t>
    <rPh sb="0" eb="1">
      <t>ヒダリ</t>
    </rPh>
    <rPh sb="1" eb="3">
      <t>テマエ</t>
    </rPh>
    <rPh sb="10" eb="11">
      <t>ジョウ</t>
    </rPh>
    <rPh sb="12" eb="13">
      <t>ヒダリ</t>
    </rPh>
    <rPh sb="13" eb="14">
      <t>オク</t>
    </rPh>
    <phoneticPr fontId="19"/>
  </si>
  <si>
    <r>
      <rPr>
        <sz val="11"/>
        <color rgb="FFFF0000"/>
        <rFont val="Meiryo UI"/>
        <family val="3"/>
        <charset val="128"/>
      </rPr>
      <t>深夜につき、静かに受付を済ませてスタートを待つこと</t>
    </r>
    <r>
      <rPr>
        <sz val="11"/>
        <rFont val="Meiryo UI"/>
        <family val="3"/>
        <charset val="128"/>
      </rPr>
      <t xml:space="preserve">
0:00よりウェーブスタート
公園を出て押ボタン信号渡り右方向へ</t>
    </r>
    <rPh sb="0" eb="2">
      <t>シンヤ</t>
    </rPh>
    <rPh sb="6" eb="7">
      <t>シズ</t>
    </rPh>
    <rPh sb="9" eb="11">
      <t>ウケツケ</t>
    </rPh>
    <rPh sb="12" eb="13">
      <t>ス</t>
    </rPh>
    <rPh sb="21" eb="22">
      <t>マ</t>
    </rPh>
    <rPh sb="55" eb="57">
      <t>ホウコウ</t>
    </rPh>
    <phoneticPr fontId="19"/>
  </si>
  <si>
    <t>S＝信号、＋=＋字路、┬=T字路、Y=Y字路、├=├字路、┤=┤字路、</t>
    <phoneticPr fontId="19"/>
  </si>
  <si>
    <r>
      <rPr>
        <sz val="9"/>
        <rFont val="Meiryo UI"/>
        <family val="3"/>
        <charset val="128"/>
      </rPr>
      <t>事故・落車が関与せず、帰宅に支障の無い場合にはDNFフォーム(QRコードから)での連絡でもかまいません。</t>
    </r>
    <r>
      <rPr>
        <sz val="9"/>
        <color rgb="FFFF0000"/>
        <rFont val="Meiryo UI"/>
        <family val="3"/>
        <charset val="128"/>
      </rPr>
      <t>（事故の場合には必ず電話連絡すること）</t>
    </r>
    <phoneticPr fontId="19"/>
  </si>
  <si>
    <r>
      <rPr>
        <sz val="9"/>
        <color rgb="FFFF0000"/>
        <rFont val="Meiryo UI"/>
        <family val="3"/>
        <charset val="128"/>
      </rPr>
      <t>連絡はDNFの意志決定後即実施してください。帰宅後の連絡はNG。</t>
    </r>
    <r>
      <rPr>
        <sz val="9"/>
        <rFont val="Meiryo UI"/>
        <family val="3"/>
        <charset val="128"/>
      </rPr>
      <t>連絡無しにゴール受付をせずに帰られると、確認が取れるまでスタッフが撤収することができず運営に支障をきたします。</t>
    </r>
    <rPh sb="13" eb="15">
      <t>ジッシ</t>
    </rPh>
    <phoneticPr fontId="19"/>
  </si>
  <si>
    <r>
      <rPr>
        <b/>
        <sz val="11"/>
        <rFont val="Meiryo UI"/>
        <family val="3"/>
        <charset val="128"/>
      </rPr>
      <t>直進のオーバーパスは自転車通行止</t>
    </r>
    <r>
      <rPr>
        <sz val="11"/>
        <rFont val="Meiryo UI"/>
        <family val="3"/>
        <charset val="128"/>
      </rPr>
      <t xml:space="preserve">
左車線側道からいったん下りてR356を横断する
その後、側道から上がってR51に合流・復帰
※ </t>
    </r>
    <rPh sb="0" eb="2">
      <t>チョクシン</t>
    </rPh>
    <rPh sb="10" eb="13">
      <t>ジテンシャ</t>
    </rPh>
    <rPh sb="13" eb="15">
      <t>ツウコウ</t>
    </rPh>
    <rPh sb="15" eb="16">
      <t>ド</t>
    </rPh>
    <rPh sb="17" eb="18">
      <t>ヒダリ</t>
    </rPh>
    <rPh sb="18" eb="20">
      <t>シャセン</t>
    </rPh>
    <rPh sb="43" eb="44">
      <t>ゴ</t>
    </rPh>
    <rPh sb="45" eb="47">
      <t>ソクドウ</t>
    </rPh>
    <rPh sb="49" eb="50">
      <t>ア</t>
    </rPh>
    <rPh sb="57" eb="59">
      <t>ゴウリュウ</t>
    </rPh>
    <rPh sb="60" eb="62">
      <t>フッキ</t>
    </rPh>
    <phoneticPr fontId="19"/>
  </si>
  <si>
    <r>
      <rPr>
        <sz val="11"/>
        <color rgb="FFFF0000"/>
        <rFont val="Meiryo UI"/>
        <family val="3"/>
        <charset val="128"/>
      </rPr>
      <t>この先銚子大橋は歩道通行</t>
    </r>
    <r>
      <rPr>
        <sz val="11"/>
        <rFont val="Meiryo UI"/>
        <family val="3"/>
        <charset val="128"/>
      </rPr>
      <t xml:space="preserve">
歩行者・自転車に注意して徐行</t>
    </r>
    <rPh sb="2" eb="3">
      <t>サキ</t>
    </rPh>
    <rPh sb="3" eb="5">
      <t>チョウシ</t>
    </rPh>
    <rPh sb="5" eb="7">
      <t>オオハシ</t>
    </rPh>
    <rPh sb="8" eb="10">
      <t>ホドウ</t>
    </rPh>
    <rPh sb="10" eb="12">
      <t>ツウコウ</t>
    </rPh>
    <rPh sb="13" eb="16">
      <t>ホコウシャ</t>
    </rPh>
    <rPh sb="17" eb="20">
      <t>ジテンシャ</t>
    </rPh>
    <rPh sb="21" eb="23">
      <t>チュウイ</t>
    </rPh>
    <rPh sb="25" eb="27">
      <t>ジョコウ</t>
    </rPh>
    <phoneticPr fontId="19"/>
  </si>
  <si>
    <t>左: カーブミラー(反対車線用のため鏡面は見えない)</t>
    <rPh sb="0" eb="1">
      <t>ヒダリ</t>
    </rPh>
    <rPh sb="10" eb="12">
      <t>ハンタイ</t>
    </rPh>
    <rPh sb="12" eb="14">
      <t>シャセン</t>
    </rPh>
    <rPh sb="14" eb="15">
      <t>ヨウ</t>
    </rPh>
    <rPh sb="18" eb="20">
      <t>キョウメン</t>
    </rPh>
    <rPh sb="21" eb="22">
      <t>ミ</t>
    </rPh>
    <phoneticPr fontId="19"/>
  </si>
  <si>
    <t>NO.         距離         オープン日付  時間        クローズ日付　時間</t>
  </si>
  <si>
    <t>========    ======       ===================      ====================</t>
  </si>
  <si>
    <t>スタート       0km         03/21 00:00</t>
  </si>
  <si>
    <t xml:space="preserve">       1    72.8km         03/21 02:09               03/21 04:52        </t>
  </si>
  <si>
    <t xml:space="preserve">       2    123.9km         03/21 03:39               03/21 08:16        </t>
  </si>
  <si>
    <t xml:space="preserve">       3    204.8km         03/21 06:02               03/21 13:40        </t>
  </si>
  <si>
    <t xml:space="preserve">       4    254.2km         03/21 07:34               03/21 16:56        </t>
  </si>
  <si>
    <t xml:space="preserve">ゴール    303.1km         03/21 09:00               03/21 20:00       </t>
  </si>
  <si>
    <t>スタート
船橋港親水公園</t>
    <phoneticPr fontId="19"/>
  </si>
  <si>
    <t>コントロール１
セブンイレブン茨城東西代店</t>
    <phoneticPr fontId="19"/>
  </si>
  <si>
    <t>コントロール２
セブンイレブン大洗海岸店</t>
    <phoneticPr fontId="19"/>
  </si>
  <si>
    <t>コントロール３
ローソン銚子小畑町店</t>
    <rPh sb="12" eb="14">
      <t>チョウシ</t>
    </rPh>
    <rPh sb="14" eb="17">
      <t>コハタチョウ</t>
    </rPh>
    <rPh sb="17" eb="18">
      <t>テン</t>
    </rPh>
    <phoneticPr fontId="19"/>
  </si>
  <si>
    <t>コントロール４
セブンイレブン芝山小池店</t>
    <phoneticPr fontId="19"/>
  </si>
  <si>
    <t>ゴール
デイリーヤマザキ船橋高瀬町店</t>
    <phoneticPr fontId="19"/>
  </si>
  <si>
    <t>側道, R51</t>
    <rPh sb="0" eb="2">
      <t>ソクドウ</t>
    </rPh>
    <phoneticPr fontId="19"/>
  </si>
  <si>
    <t>リタイア（DNF)する場合は、必ずブルベカードに記載されている主催者連絡先まで連絡してください。</t>
    <rPh sb="34" eb="36">
      <t>レンラク</t>
    </rPh>
    <rPh sb="36" eb="37">
      <t>サキ</t>
    </rPh>
    <phoneticPr fontId="19"/>
  </si>
  <si>
    <t>連絡無しにDNFされた方は次回以降の参加をお断りします。</t>
    <rPh sb="0" eb="2">
      <t>レンラク</t>
    </rPh>
    <rPh sb="2" eb="3">
      <t>ナ</t>
    </rPh>
    <rPh sb="11" eb="12">
      <t>カタ</t>
    </rPh>
    <phoneticPr fontId="19"/>
  </si>
  <si>
    <t>ver 1.01(2026/01/06)</t>
    <phoneticPr fontId="19"/>
  </si>
  <si>
    <t>スタート地点公園入り口の次の信号</t>
    <phoneticPr fontId="19"/>
  </si>
  <si>
    <r>
      <t xml:space="preserve">左側
</t>
    </r>
    <r>
      <rPr>
        <b/>
        <sz val="11"/>
        <rFont val="Meiryo UI"/>
        <family val="3"/>
        <charset val="128"/>
      </rPr>
      <t xml:space="preserve">レシートチェック </t>
    </r>
    <r>
      <rPr>
        <sz val="11"/>
        <rFont val="Meiryo UI"/>
        <family val="3"/>
        <charset val="128"/>
      </rPr>
      <t xml:space="preserve"> (買物をしてレシートを取得すること)
OPEN 09:00～CLOSE 20:00</t>
    </r>
    <rPh sb="0" eb="1">
      <t>ヒダリ</t>
    </rPh>
    <rPh sb="1" eb="2">
      <t>ガワ</t>
    </rPh>
    <phoneticPr fontId="19"/>
  </si>
  <si>
    <r>
      <t xml:space="preserve">S「文化センター入口」交差点手前左側
</t>
    </r>
    <r>
      <rPr>
        <b/>
        <sz val="11"/>
        <rFont val="Meiryo UI"/>
        <family val="3"/>
        <charset val="128"/>
      </rPr>
      <t>レシートチェック</t>
    </r>
    <r>
      <rPr>
        <sz val="11"/>
        <rFont val="Meiryo UI"/>
        <family val="3"/>
        <charset val="128"/>
      </rPr>
      <t xml:space="preserve">   (買物をしてレシートを取得すること)</t>
    </r>
    <r>
      <rPr>
        <b/>
        <sz val="11"/>
        <rFont val="Meiryo UI"/>
        <family val="3"/>
        <charset val="128"/>
      </rPr>
      <t xml:space="preserve">
</t>
    </r>
    <r>
      <rPr>
        <sz val="11"/>
        <rFont val="Meiryo UI"/>
        <family val="3"/>
        <charset val="128"/>
      </rPr>
      <t>OPEN 07:34～CLOSE 16:56</t>
    </r>
    <rPh sb="2" eb="4">
      <t>ブンカ</t>
    </rPh>
    <rPh sb="8" eb="10">
      <t>イリグチ</t>
    </rPh>
    <rPh sb="11" eb="14">
      <t>コウサテン</t>
    </rPh>
    <rPh sb="14" eb="16">
      <t>テマエ</t>
    </rPh>
    <rPh sb="16" eb="18">
      <t>ヒダリガワ</t>
    </rPh>
    <phoneticPr fontId="19"/>
  </si>
  <si>
    <r>
      <t xml:space="preserve">右側
</t>
    </r>
    <r>
      <rPr>
        <b/>
        <sz val="11"/>
        <rFont val="Meiryo UI"/>
        <family val="3"/>
        <charset val="128"/>
      </rPr>
      <t xml:space="preserve">レシートチェック  </t>
    </r>
    <r>
      <rPr>
        <sz val="11"/>
        <rFont val="Meiryo UI"/>
        <family val="3"/>
        <charset val="128"/>
      </rPr>
      <t>(買物をしてレシートを取得すること)
OPEN 06:02～CLOSE13:40</t>
    </r>
    <rPh sb="0" eb="1">
      <t>ミギ</t>
    </rPh>
    <rPh sb="1" eb="2">
      <t>ガワ</t>
    </rPh>
    <phoneticPr fontId="19"/>
  </si>
  <si>
    <r>
      <t xml:space="preserve">S「北田」交差点越えて左側
</t>
    </r>
    <r>
      <rPr>
        <b/>
        <sz val="11"/>
        <rFont val="Meiryo UI"/>
        <family val="3"/>
        <charset val="128"/>
      </rPr>
      <t>レシートチェック</t>
    </r>
    <r>
      <rPr>
        <sz val="11"/>
        <rFont val="Meiryo UI"/>
        <family val="3"/>
        <charset val="128"/>
      </rPr>
      <t xml:space="preserve"> (買物をしてレシートを取得すること)
OPEN 02:09～CLOSE 04:52</t>
    </r>
    <rPh sb="5" eb="8">
      <t>コウサテン</t>
    </rPh>
    <rPh sb="8" eb="9">
      <t>コ</t>
    </rPh>
    <rPh sb="11" eb="12">
      <t>ヒダリ</t>
    </rPh>
    <rPh sb="12" eb="13">
      <t>ガワ</t>
    </rPh>
    <rPh sb="24" eb="26">
      <t>カイモノ</t>
    </rPh>
    <rPh sb="34" eb="36">
      <t>シュトク</t>
    </rPh>
    <phoneticPr fontId="19"/>
  </si>
  <si>
    <t>水戸・鹿島方面  右車線本道に進む(側道を下らない)</t>
    <rPh sb="0" eb="2">
      <t>ミト</t>
    </rPh>
    <rPh sb="3" eb="5">
      <t>カシマ</t>
    </rPh>
    <rPh sb="5" eb="7">
      <t>ホウメン</t>
    </rPh>
    <rPh sb="9" eb="12">
      <t>ミギシャセン</t>
    </rPh>
    <rPh sb="12" eb="14">
      <t>ホンドウ</t>
    </rPh>
    <rPh sb="15" eb="16">
      <t>スス</t>
    </rPh>
    <rPh sb="18" eb="20">
      <t>ソクドウ</t>
    </rPh>
    <rPh sb="21" eb="22">
      <t>クダ</t>
    </rPh>
    <phoneticPr fontId="19"/>
  </si>
  <si>
    <t>右側
ゴール受付開設時間 15:10〜20:40
ブルベカードに必要事項を記入し、レシートとともに提出すること。
※ 15:10以前に到着した方はゴール受付開設までお待ちください。</t>
    <rPh sb="0" eb="2">
      <t>ミギガワ</t>
    </rPh>
    <phoneticPr fontId="19"/>
  </si>
  <si>
    <t>ゴール受付
船橋市浜町公民館
2階 第1集会室</t>
    <rPh sb="6" eb="9">
      <t>フナバシシ</t>
    </rPh>
    <rPh sb="9" eb="11">
      <t>ハマノマチ</t>
    </rPh>
    <rPh sb="11" eb="14">
      <t>コウミンカン</t>
    </rPh>
    <rPh sb="16" eb="17">
      <t>カイ</t>
    </rPh>
    <rPh sb="18" eb="19">
      <t>ダイ</t>
    </rPh>
    <rPh sb="20" eb="23">
      <t>シュウカイシツ</t>
    </rPh>
    <phoneticPr fontId="19"/>
  </si>
  <si>
    <r>
      <t xml:space="preserve">右(反対車線)側
</t>
    </r>
    <r>
      <rPr>
        <b/>
        <sz val="11"/>
        <rFont val="Meiryo UI"/>
        <family val="3"/>
        <charset val="128"/>
      </rPr>
      <t>レシートチェック</t>
    </r>
    <r>
      <rPr>
        <sz val="11"/>
        <rFont val="Meiryo UI"/>
        <family val="3"/>
        <charset val="128"/>
      </rPr>
      <t xml:space="preserve"> (買物をしてレシートを取得すること)
OPEN 03:39～CLOSE 08:16</t>
    </r>
    <rPh sb="0" eb="1">
      <t>ミギ</t>
    </rPh>
    <rPh sb="2" eb="4">
      <t>ハンタイ</t>
    </rPh>
    <rPh sb="4" eb="6">
      <t>シャセン</t>
    </rPh>
    <rPh sb="7" eb="8">
      <t>ガワ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</si>
</sst>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quot; &quot;"/>
  </numFmts>
  <fonts count="34">
    <font>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62"/>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10"/>
      <name val="ＭＳ Ｐゴシック"/>
      <family val="3"/>
      <charset val="128"/>
    </font>
    <font>
      <sz val="11"/>
      <color indexed="17"/>
      <name val="ＭＳ Ｐゴシック"/>
      <family val="3"/>
      <charset val="128"/>
    </font>
    <font>
      <b/>
      <sz val="13"/>
      <color indexed="56"/>
      <name val="ＭＳ Ｐゴシック"/>
      <family val="3"/>
      <charset val="128"/>
    </font>
    <font>
      <i/>
      <sz val="11"/>
      <color indexed="23"/>
      <name val="ＭＳ Ｐゴシック"/>
      <family val="3"/>
      <charset val="128"/>
    </font>
    <font>
      <sz val="10"/>
      <name val="Arial"/>
      <family val="2"/>
    </font>
    <font>
      <sz val="11"/>
      <color indexed="9"/>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color indexed="8"/>
      <name val="Meiryo UI"/>
      <family val="3"/>
      <charset val="128"/>
    </font>
    <font>
      <sz val="11"/>
      <name val="Meiryo UI"/>
      <family val="3"/>
      <charset val="128"/>
    </font>
    <font>
      <b/>
      <sz val="11"/>
      <color indexed="8"/>
      <name val="Meiryo UI"/>
      <family val="3"/>
      <charset val="128"/>
    </font>
    <font>
      <u/>
      <sz val="11"/>
      <color theme="10"/>
      <name val="Meiryo UI"/>
      <family val="3"/>
      <charset val="128"/>
    </font>
    <font>
      <sz val="10"/>
      <color rgb="FF000000"/>
      <name val="Meiryo UI"/>
      <family val="3"/>
      <charset val="128"/>
    </font>
    <font>
      <b/>
      <sz val="11"/>
      <name val="Meiryo UI"/>
      <family val="3"/>
      <charset val="128"/>
    </font>
    <font>
      <sz val="9"/>
      <name val="Meiryo UI"/>
      <family val="3"/>
      <charset val="128"/>
    </font>
    <font>
      <sz val="9"/>
      <color rgb="FFFF0000"/>
      <name val="Meiryo UI"/>
      <family val="3"/>
      <charset val="128"/>
    </font>
    <font>
      <sz val="11"/>
      <name val="ＭＳ Ｐゴシック"/>
      <family val="3"/>
      <charset val="128"/>
    </font>
    <font>
      <sz val="11"/>
      <color theme="1"/>
      <name val="Meiryo UI"/>
      <family val="3"/>
      <charset val="128"/>
    </font>
    <font>
      <sz val="11"/>
      <color rgb="FFFF0000"/>
      <name val="Meiryo UI"/>
      <family val="3"/>
      <charset val="128"/>
    </font>
    <font>
      <sz val="9"/>
      <color indexed="8"/>
      <name val="Meiryo UI"/>
      <family val="3"/>
      <charset val="128"/>
    </font>
    <font>
      <sz val="10"/>
      <color rgb="FF000000"/>
      <name val="Arial Unicode MS"/>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indexed="13"/>
        <bgColor auto="1"/>
      </patternFill>
    </fill>
    <fill>
      <patternFill patternType="solid">
        <fgColor rgb="FFFFFF00"/>
        <bgColor indexed="3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47">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6" fillId="0" borderId="0" applyNumberFormat="0" applyFill="0" applyBorder="0" applyAlignment="0" applyProtection="0">
      <alignment vertical="center"/>
    </xf>
    <xf numFmtId="0" fontId="2" fillId="20" borderId="1" applyNumberFormat="0" applyAlignment="0" applyProtection="0">
      <alignment vertical="center"/>
    </xf>
    <xf numFmtId="0" fontId="4" fillId="21" borderId="0" applyNumberFormat="0" applyBorder="0" applyAlignment="0" applyProtection="0">
      <alignment vertical="center"/>
    </xf>
    <xf numFmtId="0" fontId="18" fillId="22" borderId="2" applyNumberFormat="0" applyFont="0" applyAlignment="0" applyProtection="0">
      <alignment vertical="center"/>
    </xf>
    <xf numFmtId="0" fontId="1" fillId="0" borderId="3" applyNumberFormat="0" applyFill="0" applyAlignment="0" applyProtection="0">
      <alignment vertical="center"/>
    </xf>
    <xf numFmtId="0" fontId="5" fillId="3" borderId="0" applyNumberFormat="0" applyBorder="0" applyAlignment="0" applyProtection="0">
      <alignment vertical="center"/>
    </xf>
    <xf numFmtId="0" fontId="6" fillId="23" borderId="4" applyNumberFormat="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10"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7" fillId="0" borderId="8" applyNumberFormat="0" applyFill="0" applyAlignment="0" applyProtection="0">
      <alignment vertical="center"/>
    </xf>
    <xf numFmtId="0" fontId="15" fillId="23" borderId="9" applyNumberFormat="0" applyAlignment="0" applyProtection="0">
      <alignment vertical="center"/>
    </xf>
    <xf numFmtId="0" fontId="11" fillId="0" borderId="0" applyNumberFormat="0" applyFill="0" applyBorder="0" applyAlignment="0" applyProtection="0">
      <alignment vertical="center"/>
    </xf>
    <xf numFmtId="0" fontId="3" fillId="7" borderId="4" applyNumberFormat="0" applyAlignment="0" applyProtection="0">
      <alignment vertical="center"/>
    </xf>
    <xf numFmtId="0" fontId="12" fillId="0" borderId="0"/>
    <xf numFmtId="0" fontId="9" fillId="4"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cellStyleXfs>
  <cellXfs count="68">
    <xf numFmtId="0" fontId="0" fillId="0" borderId="0" xfId="0">
      <alignment vertical="center"/>
    </xf>
    <xf numFmtId="0" fontId="21" fillId="0" borderId="0" xfId="0" applyFont="1" applyAlignment="1">
      <alignment horizontal="center" vertical="center"/>
    </xf>
    <xf numFmtId="0" fontId="21"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4" fillId="0" borderId="0" xfId="43" applyFont="1">
      <alignment vertical="center"/>
    </xf>
    <xf numFmtId="0" fontId="21" fillId="0" borderId="0" xfId="0" applyFont="1" applyAlignment="1">
      <alignment horizontal="left" vertical="center"/>
    </xf>
    <xf numFmtId="0" fontId="21" fillId="4" borderId="10" xfId="0" applyFont="1" applyFill="1" applyBorder="1">
      <alignment vertical="center"/>
    </xf>
    <xf numFmtId="0" fontId="21" fillId="4" borderId="10" xfId="0" applyFont="1" applyFill="1" applyBorder="1" applyAlignment="1">
      <alignment horizontal="center" vertical="center"/>
    </xf>
    <xf numFmtId="0" fontId="25" fillId="0" borderId="0" xfId="0" applyFont="1">
      <alignment vertical="center"/>
    </xf>
    <xf numFmtId="0" fontId="22" fillId="24" borderId="10" xfId="0" applyFont="1" applyFill="1" applyBorder="1">
      <alignment vertical="center"/>
    </xf>
    <xf numFmtId="176" fontId="22" fillId="24" borderId="10" xfId="0" applyNumberFormat="1" applyFont="1" applyFill="1" applyBorder="1">
      <alignment vertical="center"/>
    </xf>
    <xf numFmtId="176" fontId="22" fillId="24" borderId="10" xfId="0" applyNumberFormat="1" applyFont="1" applyFill="1" applyBorder="1" applyAlignment="1">
      <alignment horizontal="right" vertical="center"/>
    </xf>
    <xf numFmtId="0" fontId="22" fillId="24" borderId="10" xfId="0" applyFont="1" applyFill="1" applyBorder="1" applyAlignment="1">
      <alignment vertical="center" wrapText="1"/>
    </xf>
    <xf numFmtId="0" fontId="22" fillId="24" borderId="14"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0" xfId="0" applyFont="1" applyFill="1" applyBorder="1" applyAlignment="1">
      <alignment horizontal="center" vertical="center"/>
    </xf>
    <xf numFmtId="0" fontId="22" fillId="24" borderId="10" xfId="0" applyFont="1" applyFill="1" applyBorder="1" applyAlignment="1">
      <alignment horizontal="left" vertical="center" wrapText="1"/>
    </xf>
    <xf numFmtId="0" fontId="22" fillId="25" borderId="10" xfId="0" applyFont="1" applyFill="1" applyBorder="1">
      <alignment vertical="center"/>
    </xf>
    <xf numFmtId="0" fontId="22" fillId="0" borderId="0" xfId="0" applyFont="1" applyAlignment="1">
      <alignment horizontal="left" vertical="center"/>
    </xf>
    <xf numFmtId="176" fontId="22" fillId="25" borderId="10" xfId="0" applyNumberFormat="1" applyFont="1" applyFill="1" applyBorder="1">
      <alignment vertical="center"/>
    </xf>
    <xf numFmtId="176" fontId="22" fillId="0" borderId="0" xfId="0" applyNumberFormat="1" applyFont="1" applyAlignment="1">
      <alignment horizontal="right" vertical="center"/>
    </xf>
    <xf numFmtId="176" fontId="21" fillId="0" borderId="0" xfId="0" applyNumberFormat="1" applyFont="1">
      <alignment vertical="center"/>
    </xf>
    <xf numFmtId="177" fontId="22" fillId="26" borderId="13" xfId="46" applyNumberFormat="1" applyFont="1" applyFill="1" applyBorder="1" applyAlignment="1">
      <alignment horizontal="right" vertical="center"/>
    </xf>
    <xf numFmtId="0" fontId="22" fillId="25" borderId="14"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14" xfId="0" applyFont="1" applyFill="1" applyBorder="1">
      <alignment vertical="center"/>
    </xf>
    <xf numFmtId="0" fontId="22" fillId="0" borderId="0" xfId="0" applyFont="1">
      <alignment vertical="center"/>
    </xf>
    <xf numFmtId="0" fontId="27" fillId="0" borderId="0" xfId="41" applyFont="1" applyAlignment="1">
      <alignment vertical="center"/>
    </xf>
    <xf numFmtId="0" fontId="27" fillId="0" borderId="0" xfId="41" applyFont="1" applyAlignment="1">
      <alignment horizontal="left" vertical="center"/>
    </xf>
    <xf numFmtId="0" fontId="28" fillId="0" borderId="0" xfId="41" applyFont="1" applyAlignment="1">
      <alignment vertical="center"/>
    </xf>
    <xf numFmtId="177" fontId="22" fillId="26" borderId="13" xfId="45" applyNumberFormat="1" applyFont="1" applyFill="1" applyBorder="1" applyAlignment="1">
      <alignment horizontal="right" vertical="center"/>
    </xf>
    <xf numFmtId="0" fontId="22" fillId="25" borderId="10" xfId="0" applyFont="1" applyFill="1" applyBorder="1" applyAlignment="1">
      <alignment horizontal="left" vertical="center" wrapTex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7" fillId="0" borderId="0" xfId="0" applyFont="1">
      <alignment vertical="center"/>
    </xf>
    <xf numFmtId="0" fontId="22" fillId="0" borderId="0" xfId="0" applyFont="1" applyAlignment="1">
      <alignment horizontal="center" vertical="center"/>
    </xf>
    <xf numFmtId="176" fontId="22" fillId="0" borderId="17" xfId="0" applyNumberFormat="1" applyFont="1" applyBorder="1">
      <alignment vertical="center"/>
    </xf>
    <xf numFmtId="0" fontId="22" fillId="0" borderId="17" xfId="0" applyFont="1" applyBorder="1">
      <alignment vertical="center"/>
    </xf>
    <xf numFmtId="0" fontId="22" fillId="0" borderId="17" xfId="0" applyFont="1" applyBorder="1" applyAlignment="1">
      <alignment horizontal="center" vertical="center"/>
    </xf>
    <xf numFmtId="0" fontId="22" fillId="0" borderId="17" xfId="0" applyFont="1" applyBorder="1" applyAlignment="1">
      <alignment horizontal="left" vertical="center"/>
    </xf>
    <xf numFmtId="0" fontId="32" fillId="0" borderId="0" xfId="0" applyFont="1">
      <alignment vertical="center"/>
    </xf>
    <xf numFmtId="0" fontId="22" fillId="0" borderId="10" xfId="0" applyFont="1" applyBorder="1">
      <alignment vertical="center"/>
    </xf>
    <xf numFmtId="176" fontId="22" fillId="0" borderId="10" xfId="0" applyNumberFormat="1" applyFont="1" applyBorder="1">
      <alignment vertical="center"/>
    </xf>
    <xf numFmtId="176" fontId="22" fillId="0" borderId="10" xfId="0" applyNumberFormat="1" applyFont="1" applyBorder="1" applyAlignment="1">
      <alignment horizontal="right"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lef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wrapText="1"/>
    </xf>
    <xf numFmtId="177" fontId="22" fillId="0" borderId="13" xfId="45" applyNumberFormat="1" applyFont="1" applyFill="1" applyBorder="1" applyAlignment="1">
      <alignment horizontal="right" vertical="center"/>
    </xf>
    <xf numFmtId="177" fontId="22" fillId="0" borderId="13" xfId="46" applyNumberFormat="1" applyFont="1" applyFill="1" applyBorder="1" applyAlignment="1">
      <alignment horizontal="right" vertical="center"/>
    </xf>
    <xf numFmtId="0" fontId="22" fillId="0" borderId="10" xfId="0" applyFont="1" applyBorder="1" applyAlignment="1">
      <alignment vertical="center" wrapText="1"/>
    </xf>
    <xf numFmtId="0" fontId="30" fillId="0" borderId="16" xfId="0" applyFont="1" applyBorder="1">
      <alignment vertical="center"/>
    </xf>
    <xf numFmtId="176" fontId="30" fillId="0" borderId="16" xfId="0" applyNumberFormat="1" applyFont="1" applyBorder="1">
      <alignment vertical="center"/>
    </xf>
    <xf numFmtId="0" fontId="30" fillId="0" borderId="16" xfId="0" applyFont="1" applyBorder="1" applyAlignment="1">
      <alignment horizontal="center" vertical="center"/>
    </xf>
    <xf numFmtId="0" fontId="30" fillId="0" borderId="16" xfId="0" applyFont="1" applyBorder="1" applyAlignment="1">
      <alignment horizontal="left" vertical="center"/>
    </xf>
    <xf numFmtId="0" fontId="30" fillId="25" borderId="16" xfId="0" applyFont="1" applyFill="1" applyBorder="1">
      <alignment vertical="center"/>
    </xf>
    <xf numFmtId="176" fontId="30" fillId="25" borderId="16" xfId="0" applyNumberFormat="1" applyFont="1" applyFill="1" applyBorder="1">
      <alignment vertical="center"/>
    </xf>
    <xf numFmtId="0" fontId="30" fillId="27" borderId="16" xfId="0" applyFont="1" applyFill="1" applyBorder="1" applyAlignment="1">
      <alignment vertical="center" wrapText="1"/>
    </xf>
    <xf numFmtId="0" fontId="30" fillId="25" borderId="16" xfId="0" applyFont="1" applyFill="1" applyBorder="1" applyAlignment="1">
      <alignment horizontal="center" vertical="center"/>
    </xf>
    <xf numFmtId="0" fontId="30" fillId="25" borderId="16" xfId="0" applyFont="1" applyFill="1" applyBorder="1" applyAlignment="1">
      <alignment horizontal="left" vertical="center" wrapText="1"/>
    </xf>
    <xf numFmtId="0" fontId="33" fillId="0" borderId="0" xfId="0" applyFont="1">
      <alignment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5" xr:uid="{00000000-0005-0000-0000-00002C000000}"/>
    <cellStyle name="標準 5" xfId="46" xr:uid="{00000000-0005-0000-0000-00002D000000}"/>
    <cellStyle name="良い" xfId="42"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7410-2D05-4BD9-91A9-AE64B0B876DF}">
  <sheetPr>
    <pageSetUpPr fitToPage="1"/>
  </sheetPr>
  <dimension ref="A1:M102"/>
  <sheetViews>
    <sheetView tabSelected="1" view="pageBreakPreview" topLeftCell="A42" zoomScale="90" zoomScaleNormal="100" zoomScaleSheetLayoutView="90" workbookViewId="0">
      <selection activeCell="D83" sqref="D83"/>
    </sheetView>
  </sheetViews>
  <sheetFormatPr defaultColWidth="9" defaultRowHeight="18" customHeight="1"/>
  <cols>
    <col min="1" max="1" width="3.88671875" style="2" customWidth="1"/>
    <col min="2" max="2" width="6.44140625" style="2" customWidth="1"/>
    <col min="3" max="3" width="8.88671875" style="2" bestFit="1" customWidth="1"/>
    <col min="4" max="4" width="27.6640625" style="2" bestFit="1" customWidth="1"/>
    <col min="5" max="5" width="7.109375" style="1" bestFit="1" customWidth="1"/>
    <col min="6" max="6" width="8" style="1" bestFit="1" customWidth="1"/>
    <col min="7" max="7" width="17.44140625" style="1" bestFit="1" customWidth="1"/>
    <col min="8" max="8" width="53.21875" style="6" customWidth="1"/>
    <col min="9" max="9" width="6.88671875" style="2" customWidth="1"/>
    <col min="10" max="10" width="9" style="2" bestFit="1" customWidth="1"/>
    <col min="11" max="11" width="6.21875" style="2" customWidth="1"/>
    <col min="12" max="12" width="5.21875" style="2" customWidth="1"/>
    <col min="13" max="13" width="6.33203125" style="2" customWidth="1"/>
    <col min="14" max="16384" width="9" style="2"/>
  </cols>
  <sheetData>
    <row r="1" spans="1:10" ht="18" customHeight="1">
      <c r="A1" s="4" t="s">
        <v>144</v>
      </c>
      <c r="H1" s="3" t="s">
        <v>191</v>
      </c>
    </row>
    <row r="2" spans="1:10" ht="18" customHeight="1">
      <c r="A2" s="2" t="s">
        <v>168</v>
      </c>
      <c r="H2" s="5"/>
    </row>
    <row r="3" spans="1:10" ht="18" customHeight="1">
      <c r="A3" s="2" t="s">
        <v>122</v>
      </c>
    </row>
    <row r="4" spans="1:10" ht="18" customHeight="1">
      <c r="A4" s="7" t="s">
        <v>0</v>
      </c>
      <c r="B4" s="8" t="s">
        <v>1</v>
      </c>
      <c r="C4" s="8" t="s">
        <v>2</v>
      </c>
      <c r="D4" s="8" t="s">
        <v>3</v>
      </c>
      <c r="E4" s="66" t="s">
        <v>4</v>
      </c>
      <c r="F4" s="67"/>
      <c r="G4" s="8" t="s">
        <v>5</v>
      </c>
      <c r="H4" s="8" t="s">
        <v>6</v>
      </c>
      <c r="J4" s="9"/>
    </row>
    <row r="5" spans="1:10" ht="45">
      <c r="A5" s="10">
        <f>ROW()-5</f>
        <v>0</v>
      </c>
      <c r="B5" s="11">
        <v>0</v>
      </c>
      <c r="C5" s="12">
        <v>0</v>
      </c>
      <c r="D5" s="13" t="s">
        <v>182</v>
      </c>
      <c r="E5" s="14" t="s">
        <v>56</v>
      </c>
      <c r="F5" s="15" t="s">
        <v>54</v>
      </c>
      <c r="G5" s="16" t="s">
        <v>8</v>
      </c>
      <c r="H5" s="17" t="s">
        <v>167</v>
      </c>
      <c r="J5" s="65" t="s">
        <v>174</v>
      </c>
    </row>
    <row r="6" spans="1:10" ht="18" customHeight="1">
      <c r="A6" s="44">
        <f t="shared" ref="A6:A72" si="0">ROW()-5</f>
        <v>1</v>
      </c>
      <c r="B6" s="45">
        <f t="shared" ref="B6:B71" si="1">C6-C5</f>
        <v>0.5</v>
      </c>
      <c r="C6" s="46">
        <v>0.5</v>
      </c>
      <c r="D6" s="44" t="s">
        <v>11</v>
      </c>
      <c r="E6" s="47" t="s">
        <v>12</v>
      </c>
      <c r="F6" s="48" t="s">
        <v>7</v>
      </c>
      <c r="G6" s="49" t="s">
        <v>8</v>
      </c>
      <c r="H6" s="50" t="s">
        <v>105</v>
      </c>
      <c r="J6" s="65" t="s">
        <v>175</v>
      </c>
    </row>
    <row r="7" spans="1:10" ht="18" customHeight="1">
      <c r="A7" s="44">
        <f t="shared" si="0"/>
        <v>2</v>
      </c>
      <c r="B7" s="45">
        <f t="shared" si="1"/>
        <v>0.7</v>
      </c>
      <c r="C7" s="46">
        <v>1.2</v>
      </c>
      <c r="D7" s="44"/>
      <c r="E7" s="47" t="s">
        <v>75</v>
      </c>
      <c r="F7" s="48" t="s">
        <v>10</v>
      </c>
      <c r="G7" s="49" t="s">
        <v>8</v>
      </c>
      <c r="H7" s="50" t="s">
        <v>151</v>
      </c>
      <c r="J7"/>
    </row>
    <row r="8" spans="1:10" ht="18" customHeight="1">
      <c r="A8" s="44">
        <f t="shared" si="0"/>
        <v>3</v>
      </c>
      <c r="B8" s="45">
        <f t="shared" si="1"/>
        <v>0.5</v>
      </c>
      <c r="C8" s="46">
        <v>1.7</v>
      </c>
      <c r="D8" s="44"/>
      <c r="E8" s="47" t="s">
        <v>12</v>
      </c>
      <c r="F8" s="48" t="s">
        <v>7</v>
      </c>
      <c r="G8" s="49" t="s">
        <v>8</v>
      </c>
      <c r="H8" s="50" t="s">
        <v>120</v>
      </c>
      <c r="J8"/>
    </row>
    <row r="9" spans="1:10" ht="18" customHeight="1">
      <c r="A9" s="44">
        <f t="shared" si="0"/>
        <v>4</v>
      </c>
      <c r="B9" s="45">
        <f t="shared" si="1"/>
        <v>1.0999999999999999</v>
      </c>
      <c r="C9" s="46">
        <v>2.8</v>
      </c>
      <c r="D9" s="44" t="s">
        <v>11</v>
      </c>
      <c r="E9" s="47" t="s">
        <v>55</v>
      </c>
      <c r="F9" s="48" t="s">
        <v>7</v>
      </c>
      <c r="G9" s="49" t="s">
        <v>47</v>
      </c>
      <c r="H9" s="50" t="s">
        <v>123</v>
      </c>
      <c r="J9" s="65" t="s">
        <v>176</v>
      </c>
    </row>
    <row r="10" spans="1:10" ht="18" customHeight="1">
      <c r="A10" s="44">
        <f t="shared" si="0"/>
        <v>5</v>
      </c>
      <c r="B10" s="45">
        <f t="shared" si="1"/>
        <v>4.8</v>
      </c>
      <c r="C10" s="46">
        <v>7.6</v>
      </c>
      <c r="D10" s="44" t="s">
        <v>24</v>
      </c>
      <c r="E10" s="47" t="s">
        <v>50</v>
      </c>
      <c r="F10" s="48" t="s">
        <v>10</v>
      </c>
      <c r="G10" s="49" t="s">
        <v>48</v>
      </c>
      <c r="H10" s="50" t="s">
        <v>32</v>
      </c>
      <c r="J10"/>
    </row>
    <row r="11" spans="1:10" ht="18" customHeight="1">
      <c r="A11" s="44">
        <f t="shared" si="0"/>
        <v>6</v>
      </c>
      <c r="B11" s="45">
        <f t="shared" si="1"/>
        <v>5.3000000000000007</v>
      </c>
      <c r="C11" s="46">
        <v>12.9</v>
      </c>
      <c r="D11" s="44" t="s">
        <v>119</v>
      </c>
      <c r="E11" s="47" t="s">
        <v>13</v>
      </c>
      <c r="F11" s="48" t="s">
        <v>7</v>
      </c>
      <c r="G11" s="49" t="s">
        <v>15</v>
      </c>
      <c r="H11" s="50" t="s">
        <v>33</v>
      </c>
      <c r="J11" s="65" t="s">
        <v>177</v>
      </c>
    </row>
    <row r="12" spans="1:10" ht="18" customHeight="1">
      <c r="A12" s="44">
        <f t="shared" si="0"/>
        <v>7</v>
      </c>
      <c r="B12" s="45">
        <f t="shared" si="1"/>
        <v>0.40000000000000036</v>
      </c>
      <c r="C12" s="46">
        <v>13.3</v>
      </c>
      <c r="D12" s="44" t="s">
        <v>25</v>
      </c>
      <c r="E12" s="47" t="s">
        <v>50</v>
      </c>
      <c r="F12" s="48" t="s">
        <v>7</v>
      </c>
      <c r="G12" s="49" t="s">
        <v>49</v>
      </c>
      <c r="H12" s="50" t="s">
        <v>160</v>
      </c>
      <c r="J12"/>
    </row>
    <row r="13" spans="1:10" ht="18" customHeight="1">
      <c r="A13" s="44">
        <f t="shared" si="0"/>
        <v>8</v>
      </c>
      <c r="B13" s="45">
        <f t="shared" si="1"/>
        <v>5.8999999999999986</v>
      </c>
      <c r="C13" s="46">
        <v>19.2</v>
      </c>
      <c r="D13" s="44" t="s">
        <v>41</v>
      </c>
      <c r="E13" s="47" t="s">
        <v>75</v>
      </c>
      <c r="F13" s="48" t="s">
        <v>10</v>
      </c>
      <c r="G13" s="49" t="s">
        <v>8</v>
      </c>
      <c r="H13" s="50" t="s">
        <v>150</v>
      </c>
      <c r="J13" s="65" t="s">
        <v>178</v>
      </c>
    </row>
    <row r="14" spans="1:10" ht="18" customHeight="1">
      <c r="A14" s="44">
        <f t="shared" si="0"/>
        <v>9</v>
      </c>
      <c r="B14" s="45">
        <f t="shared" si="1"/>
        <v>1.1999999999999993</v>
      </c>
      <c r="C14" s="46">
        <v>20.399999999999999</v>
      </c>
      <c r="D14" s="44" t="s">
        <v>26</v>
      </c>
      <c r="E14" s="47" t="s">
        <v>14</v>
      </c>
      <c r="F14" s="48" t="s">
        <v>7</v>
      </c>
      <c r="G14" s="49" t="s">
        <v>108</v>
      </c>
      <c r="H14" s="50" t="s">
        <v>34</v>
      </c>
      <c r="J14"/>
    </row>
    <row r="15" spans="1:10" ht="18" customHeight="1">
      <c r="A15" s="44">
        <f t="shared" si="0"/>
        <v>10</v>
      </c>
      <c r="B15" s="45">
        <f t="shared" si="1"/>
        <v>4.8000000000000007</v>
      </c>
      <c r="C15" s="46">
        <v>25.2</v>
      </c>
      <c r="D15" s="44" t="s">
        <v>124</v>
      </c>
      <c r="E15" s="47" t="s">
        <v>50</v>
      </c>
      <c r="F15" s="48" t="s">
        <v>7</v>
      </c>
      <c r="G15" s="49" t="s">
        <v>125</v>
      </c>
      <c r="H15" s="50"/>
      <c r="J15" s="65" t="s">
        <v>179</v>
      </c>
    </row>
    <row r="16" spans="1:10" ht="18" customHeight="1">
      <c r="A16" s="44">
        <f t="shared" si="0"/>
        <v>11</v>
      </c>
      <c r="B16" s="45">
        <f t="shared" si="1"/>
        <v>0.10000000000000142</v>
      </c>
      <c r="C16" s="46">
        <v>25.3</v>
      </c>
      <c r="D16" s="44" t="s">
        <v>11</v>
      </c>
      <c r="E16" s="47" t="s">
        <v>50</v>
      </c>
      <c r="F16" s="48" t="s">
        <v>10</v>
      </c>
      <c r="G16" s="49" t="s">
        <v>126</v>
      </c>
      <c r="H16" s="50"/>
      <c r="J16"/>
    </row>
    <row r="17" spans="1:10" ht="18" customHeight="1">
      <c r="A17" s="44">
        <f t="shared" si="0"/>
        <v>12</v>
      </c>
      <c r="B17" s="45">
        <f t="shared" si="1"/>
        <v>4.6000000000000014</v>
      </c>
      <c r="C17" s="46">
        <v>29.900000000000002</v>
      </c>
      <c r="D17" s="44" t="s">
        <v>11</v>
      </c>
      <c r="E17" s="47" t="s">
        <v>50</v>
      </c>
      <c r="F17" s="48" t="s">
        <v>10</v>
      </c>
      <c r="G17" s="49" t="s">
        <v>16</v>
      </c>
      <c r="H17" s="50" t="s">
        <v>153</v>
      </c>
      <c r="J17" s="65" t="s">
        <v>180</v>
      </c>
    </row>
    <row r="18" spans="1:10" ht="18" customHeight="1">
      <c r="A18" s="44">
        <f t="shared" si="0"/>
        <v>13</v>
      </c>
      <c r="B18" s="45">
        <f t="shared" si="1"/>
        <v>0.19999999999999929</v>
      </c>
      <c r="C18" s="46">
        <v>30.1</v>
      </c>
      <c r="D18" s="50" t="s">
        <v>27</v>
      </c>
      <c r="E18" s="47" t="s">
        <v>50</v>
      </c>
      <c r="F18" s="48" t="s">
        <v>7</v>
      </c>
      <c r="G18" s="49" t="s">
        <v>17</v>
      </c>
      <c r="H18" s="50" t="s">
        <v>161</v>
      </c>
      <c r="J18"/>
    </row>
    <row r="19" spans="1:10" ht="18" customHeight="1">
      <c r="A19" s="44">
        <f t="shared" si="0"/>
        <v>14</v>
      </c>
      <c r="B19" s="45">
        <f t="shared" si="1"/>
        <v>10.299999999999997</v>
      </c>
      <c r="C19" s="46">
        <v>40.4</v>
      </c>
      <c r="D19" s="50" t="s">
        <v>28</v>
      </c>
      <c r="E19" s="47" t="s">
        <v>50</v>
      </c>
      <c r="F19" s="48" t="s">
        <v>10</v>
      </c>
      <c r="G19" s="49" t="s">
        <v>8</v>
      </c>
      <c r="H19" s="50" t="s">
        <v>137</v>
      </c>
      <c r="J19" s="65" t="s">
        <v>181</v>
      </c>
    </row>
    <row r="20" spans="1:10" ht="15">
      <c r="A20" s="44">
        <f t="shared" si="0"/>
        <v>15</v>
      </c>
      <c r="B20" s="45">
        <f t="shared" si="1"/>
        <v>3.5</v>
      </c>
      <c r="C20" s="46">
        <v>43.9</v>
      </c>
      <c r="D20" s="50"/>
      <c r="E20" s="47" t="s">
        <v>12</v>
      </c>
      <c r="F20" s="48" t="s">
        <v>7</v>
      </c>
      <c r="G20" s="49" t="s">
        <v>8</v>
      </c>
      <c r="H20" s="51" t="s">
        <v>138</v>
      </c>
      <c r="J20" s="9"/>
    </row>
    <row r="21" spans="1:10" ht="18" customHeight="1">
      <c r="A21" s="44">
        <f t="shared" si="0"/>
        <v>16</v>
      </c>
      <c r="B21" s="45">
        <f t="shared" si="1"/>
        <v>0.20000000000000284</v>
      </c>
      <c r="C21" s="46">
        <v>44.1</v>
      </c>
      <c r="D21" s="50" t="s">
        <v>35</v>
      </c>
      <c r="E21" s="47" t="s">
        <v>9</v>
      </c>
      <c r="F21" s="48" t="s">
        <v>7</v>
      </c>
      <c r="G21" s="52" t="s">
        <v>8</v>
      </c>
      <c r="H21" s="50" t="s">
        <v>42</v>
      </c>
    </row>
    <row r="22" spans="1:10" ht="18" customHeight="1">
      <c r="A22" s="44">
        <f t="shared" si="0"/>
        <v>17</v>
      </c>
      <c r="B22" s="45">
        <f t="shared" si="1"/>
        <v>2.2000000000000028</v>
      </c>
      <c r="C22" s="46">
        <v>46.300000000000004</v>
      </c>
      <c r="D22" s="50" t="s">
        <v>11</v>
      </c>
      <c r="E22" s="47" t="s">
        <v>50</v>
      </c>
      <c r="F22" s="48" t="s">
        <v>10</v>
      </c>
      <c r="G22" s="49" t="s">
        <v>8</v>
      </c>
      <c r="H22" s="50"/>
    </row>
    <row r="23" spans="1:10" ht="18" customHeight="1">
      <c r="A23" s="44">
        <f t="shared" si="0"/>
        <v>18</v>
      </c>
      <c r="B23" s="45">
        <f t="shared" si="1"/>
        <v>0.29999999999999716</v>
      </c>
      <c r="C23" s="53">
        <v>46.6</v>
      </c>
      <c r="D23" s="50" t="s">
        <v>128</v>
      </c>
      <c r="E23" s="47" t="s">
        <v>50</v>
      </c>
      <c r="F23" s="48" t="s">
        <v>10</v>
      </c>
      <c r="G23" s="49" t="s">
        <v>51</v>
      </c>
      <c r="H23" s="50" t="s">
        <v>18</v>
      </c>
    </row>
    <row r="24" spans="1:10" ht="18" customHeight="1">
      <c r="A24" s="44">
        <f t="shared" si="0"/>
        <v>19</v>
      </c>
      <c r="B24" s="45">
        <f t="shared" si="1"/>
        <v>0.89999999999999858</v>
      </c>
      <c r="C24" s="53">
        <v>47.5</v>
      </c>
      <c r="D24" s="50" t="s">
        <v>31</v>
      </c>
      <c r="E24" s="47" t="s">
        <v>12</v>
      </c>
      <c r="F24" s="48" t="s">
        <v>7</v>
      </c>
      <c r="G24" s="49" t="s">
        <v>19</v>
      </c>
      <c r="H24" s="51" t="s">
        <v>154</v>
      </c>
    </row>
    <row r="25" spans="1:10" ht="18" customHeight="1">
      <c r="A25" s="44">
        <f t="shared" si="0"/>
        <v>20</v>
      </c>
      <c r="B25" s="45">
        <f t="shared" si="1"/>
        <v>9.3000000000000043</v>
      </c>
      <c r="C25" s="53">
        <v>56.800000000000004</v>
      </c>
      <c r="D25" s="50" t="s">
        <v>11</v>
      </c>
      <c r="E25" s="47" t="s">
        <v>50</v>
      </c>
      <c r="F25" s="48" t="s">
        <v>10</v>
      </c>
      <c r="G25" s="49" t="s">
        <v>8</v>
      </c>
      <c r="H25" s="50" t="s">
        <v>152</v>
      </c>
    </row>
    <row r="26" spans="1:10" ht="18" customHeight="1">
      <c r="A26" s="44">
        <f t="shared" si="0"/>
        <v>21</v>
      </c>
      <c r="B26" s="45">
        <f t="shared" si="1"/>
        <v>0.69999999999999574</v>
      </c>
      <c r="C26" s="53">
        <v>57.5</v>
      </c>
      <c r="D26" s="50" t="s">
        <v>29</v>
      </c>
      <c r="E26" s="47" t="s">
        <v>50</v>
      </c>
      <c r="F26" s="48" t="s">
        <v>7</v>
      </c>
      <c r="G26" s="49" t="s">
        <v>8</v>
      </c>
      <c r="H26" s="50" t="s">
        <v>121</v>
      </c>
    </row>
    <row r="27" spans="1:10" ht="18" customHeight="1">
      <c r="A27" s="44">
        <f t="shared" si="0"/>
        <v>22</v>
      </c>
      <c r="B27" s="45">
        <f t="shared" si="1"/>
        <v>1.5</v>
      </c>
      <c r="C27" s="53">
        <v>59</v>
      </c>
      <c r="D27" s="50" t="s">
        <v>35</v>
      </c>
      <c r="E27" s="47" t="s">
        <v>9</v>
      </c>
      <c r="F27" s="48" t="s">
        <v>10</v>
      </c>
      <c r="G27" s="49" t="s">
        <v>20</v>
      </c>
      <c r="H27" s="50" t="s">
        <v>129</v>
      </c>
    </row>
    <row r="28" spans="1:10" ht="18" customHeight="1">
      <c r="A28" s="44">
        <f t="shared" si="0"/>
        <v>23</v>
      </c>
      <c r="B28" s="45">
        <f t="shared" si="1"/>
        <v>3.3999999999999986</v>
      </c>
      <c r="C28" s="53">
        <v>62.4</v>
      </c>
      <c r="D28" s="50" t="s">
        <v>30</v>
      </c>
      <c r="E28" s="47" t="s">
        <v>9</v>
      </c>
      <c r="F28" s="48" t="s">
        <v>7</v>
      </c>
      <c r="G28" s="49" t="s">
        <v>21</v>
      </c>
      <c r="H28" s="50" t="s">
        <v>155</v>
      </c>
    </row>
    <row r="29" spans="1:10" ht="18" customHeight="1">
      <c r="A29" s="44">
        <f t="shared" si="0"/>
        <v>24</v>
      </c>
      <c r="B29" s="45">
        <f t="shared" si="1"/>
        <v>6.8000000000000043</v>
      </c>
      <c r="C29" s="53">
        <v>69.2</v>
      </c>
      <c r="D29" s="50"/>
      <c r="E29" s="47" t="s">
        <v>36</v>
      </c>
      <c r="F29" s="48" t="s">
        <v>54</v>
      </c>
      <c r="G29" s="49" t="s">
        <v>52</v>
      </c>
      <c r="H29" s="50" t="s">
        <v>197</v>
      </c>
    </row>
    <row r="30" spans="1:10" ht="60">
      <c r="A30" s="44">
        <f t="shared" si="0"/>
        <v>25</v>
      </c>
      <c r="B30" s="45">
        <f t="shared" si="1"/>
        <v>0.49999999999998579</v>
      </c>
      <c r="C30" s="53">
        <v>69.699999999999989</v>
      </c>
      <c r="D30" s="50"/>
      <c r="E30" s="47" t="s">
        <v>36</v>
      </c>
      <c r="F30" s="48" t="s">
        <v>53</v>
      </c>
      <c r="G30" s="49" t="s">
        <v>188</v>
      </c>
      <c r="H30" s="51" t="s">
        <v>171</v>
      </c>
    </row>
    <row r="31" spans="1:10" ht="45">
      <c r="A31" s="18">
        <f t="shared" si="0"/>
        <v>26</v>
      </c>
      <c r="B31" s="11">
        <f t="shared" si="1"/>
        <v>3.1000000000000085</v>
      </c>
      <c r="C31" s="32">
        <v>72.8</v>
      </c>
      <c r="D31" s="17" t="s">
        <v>183</v>
      </c>
      <c r="E31" s="14" t="s">
        <v>55</v>
      </c>
      <c r="F31" s="15" t="s">
        <v>40</v>
      </c>
      <c r="G31" s="16" t="s">
        <v>21</v>
      </c>
      <c r="H31" s="17" t="s">
        <v>196</v>
      </c>
    </row>
    <row r="32" spans="1:10" ht="30">
      <c r="A32" s="44">
        <f t="shared" si="0"/>
        <v>27</v>
      </c>
      <c r="B32" s="45">
        <f t="shared" si="1"/>
        <v>4.7999999999999972</v>
      </c>
      <c r="C32" s="54">
        <v>77.599999999999994</v>
      </c>
      <c r="D32" s="50"/>
      <c r="E32" s="47" t="s">
        <v>36</v>
      </c>
      <c r="F32" s="48" t="s">
        <v>10</v>
      </c>
      <c r="G32" s="49" t="s">
        <v>46</v>
      </c>
      <c r="H32" s="51" t="s">
        <v>156</v>
      </c>
    </row>
    <row r="33" spans="1:13" ht="18" customHeight="1">
      <c r="A33" s="44">
        <f t="shared" si="0"/>
        <v>28</v>
      </c>
      <c r="B33" s="45">
        <f t="shared" si="1"/>
        <v>0.20000000000000284</v>
      </c>
      <c r="C33" s="54">
        <v>77.8</v>
      </c>
      <c r="D33" s="50" t="s">
        <v>37</v>
      </c>
      <c r="E33" s="47" t="s">
        <v>50</v>
      </c>
      <c r="F33" s="48" t="s">
        <v>10</v>
      </c>
      <c r="G33" s="49" t="s">
        <v>22</v>
      </c>
      <c r="H33" s="50" t="s">
        <v>157</v>
      </c>
    </row>
    <row r="34" spans="1:13" ht="18" customHeight="1">
      <c r="A34" s="44">
        <f t="shared" si="0"/>
        <v>29</v>
      </c>
      <c r="B34" s="45">
        <f t="shared" si="1"/>
        <v>3.5</v>
      </c>
      <c r="C34" s="54">
        <v>81.3</v>
      </c>
      <c r="D34" s="51" t="s">
        <v>38</v>
      </c>
      <c r="E34" s="47" t="s">
        <v>63</v>
      </c>
      <c r="F34" s="48" t="s">
        <v>7</v>
      </c>
      <c r="G34" s="49" t="s">
        <v>23</v>
      </c>
      <c r="H34" s="51" t="s">
        <v>158</v>
      </c>
    </row>
    <row r="35" spans="1:13" ht="18" customHeight="1">
      <c r="A35" s="44">
        <f t="shared" si="0"/>
        <v>30</v>
      </c>
      <c r="B35" s="45">
        <f t="shared" si="1"/>
        <v>13.899999999999991</v>
      </c>
      <c r="C35" s="54">
        <v>95.199999999999989</v>
      </c>
      <c r="D35" s="50" t="s">
        <v>135</v>
      </c>
      <c r="E35" s="47" t="s">
        <v>61</v>
      </c>
      <c r="F35" s="48" t="s">
        <v>7</v>
      </c>
      <c r="G35" s="49" t="s">
        <v>23</v>
      </c>
      <c r="H35" s="50" t="s">
        <v>158</v>
      </c>
    </row>
    <row r="36" spans="1:13" ht="18" customHeight="1">
      <c r="A36" s="44">
        <f t="shared" si="0"/>
        <v>31</v>
      </c>
      <c r="B36" s="45">
        <f t="shared" si="1"/>
        <v>6.2000000000000028</v>
      </c>
      <c r="C36" s="54">
        <v>101.39999999999999</v>
      </c>
      <c r="D36" s="50" t="s">
        <v>57</v>
      </c>
      <c r="E36" s="47" t="s">
        <v>50</v>
      </c>
      <c r="F36" s="48" t="s">
        <v>54</v>
      </c>
      <c r="G36" s="49" t="s">
        <v>58</v>
      </c>
      <c r="H36" s="51"/>
      <c r="I36" s="19"/>
    </row>
    <row r="37" spans="1:13" ht="18" customHeight="1">
      <c r="A37" s="44">
        <f t="shared" si="0"/>
        <v>32</v>
      </c>
      <c r="B37" s="45">
        <f t="shared" si="1"/>
        <v>1.1000000000000085</v>
      </c>
      <c r="C37" s="54">
        <v>102.5</v>
      </c>
      <c r="D37" s="50" t="s">
        <v>39</v>
      </c>
      <c r="E37" s="47" t="s">
        <v>50</v>
      </c>
      <c r="F37" s="48" t="s">
        <v>54</v>
      </c>
      <c r="G37" s="49" t="s">
        <v>58</v>
      </c>
      <c r="H37" s="50" t="s">
        <v>159</v>
      </c>
    </row>
    <row r="38" spans="1:13" ht="18" customHeight="1">
      <c r="A38" s="44">
        <f t="shared" si="0"/>
        <v>33</v>
      </c>
      <c r="B38" s="45">
        <f t="shared" si="1"/>
        <v>9.9999999999994316E-2</v>
      </c>
      <c r="C38" s="54">
        <v>102.6</v>
      </c>
      <c r="D38" s="50" t="s">
        <v>59</v>
      </c>
      <c r="E38" s="47" t="s">
        <v>50</v>
      </c>
      <c r="F38" s="48" t="s">
        <v>53</v>
      </c>
      <c r="G38" s="49" t="s">
        <v>58</v>
      </c>
      <c r="H38" s="50"/>
    </row>
    <row r="39" spans="1:13" ht="18" customHeight="1">
      <c r="A39" s="44">
        <f t="shared" si="0"/>
        <v>34</v>
      </c>
      <c r="B39" s="45">
        <f t="shared" si="1"/>
        <v>5.4000000000000057</v>
      </c>
      <c r="C39" s="54">
        <v>108</v>
      </c>
      <c r="D39" s="50" t="s">
        <v>60</v>
      </c>
      <c r="E39" s="47" t="s">
        <v>61</v>
      </c>
      <c r="F39" s="48" t="s">
        <v>53</v>
      </c>
      <c r="G39" s="49" t="s">
        <v>52</v>
      </c>
      <c r="H39" s="50" t="s">
        <v>140</v>
      </c>
    </row>
    <row r="40" spans="1:13" ht="18" customHeight="1">
      <c r="A40" s="44">
        <f t="shared" si="0"/>
        <v>35</v>
      </c>
      <c r="B40" s="45">
        <f t="shared" si="1"/>
        <v>12.399999999999991</v>
      </c>
      <c r="C40" s="54">
        <v>120.39999999999999</v>
      </c>
      <c r="D40" s="50"/>
      <c r="E40" s="47" t="s">
        <v>36</v>
      </c>
      <c r="F40" s="48" t="s">
        <v>53</v>
      </c>
      <c r="G40" s="49" t="s">
        <v>62</v>
      </c>
      <c r="H40" s="50" t="s">
        <v>65</v>
      </c>
    </row>
    <row r="41" spans="1:13" ht="18" customHeight="1">
      <c r="A41" s="44">
        <f t="shared" si="0"/>
        <v>36</v>
      </c>
      <c r="B41" s="45">
        <f t="shared" si="1"/>
        <v>0.20000000000000284</v>
      </c>
      <c r="C41" s="54">
        <v>120.6</v>
      </c>
      <c r="D41" s="50" t="s">
        <v>64</v>
      </c>
      <c r="E41" s="47" t="s">
        <v>63</v>
      </c>
      <c r="F41" s="48" t="s">
        <v>54</v>
      </c>
      <c r="G41" s="49" t="s">
        <v>58</v>
      </c>
      <c r="H41" s="51" t="s">
        <v>117</v>
      </c>
    </row>
    <row r="42" spans="1:13" ht="45">
      <c r="A42" s="18">
        <f t="shared" si="0"/>
        <v>37</v>
      </c>
      <c r="B42" s="20">
        <f t="shared" si="1"/>
        <v>3.2999999999999972</v>
      </c>
      <c r="C42" s="23">
        <v>123.89999999999999</v>
      </c>
      <c r="D42" s="17" t="s">
        <v>184</v>
      </c>
      <c r="E42" s="14"/>
      <c r="F42" s="15" t="s">
        <v>66</v>
      </c>
      <c r="G42" s="16" t="s">
        <v>58</v>
      </c>
      <c r="H42" s="17" t="s">
        <v>200</v>
      </c>
    </row>
    <row r="43" spans="1:13" ht="27" customHeight="1">
      <c r="A43" s="44">
        <f t="shared" si="0"/>
        <v>38</v>
      </c>
      <c r="B43" s="45">
        <f t="shared" si="1"/>
        <v>3.2000000000000028</v>
      </c>
      <c r="C43" s="54">
        <v>127.1</v>
      </c>
      <c r="D43" s="50" t="s">
        <v>67</v>
      </c>
      <c r="E43" s="47" t="s">
        <v>50</v>
      </c>
      <c r="F43" s="48" t="s">
        <v>53</v>
      </c>
      <c r="G43" s="52" t="s">
        <v>52</v>
      </c>
      <c r="H43" s="50" t="s">
        <v>118</v>
      </c>
      <c r="L43" s="21"/>
      <c r="M43" s="22"/>
    </row>
    <row r="44" spans="1:13" ht="30" customHeight="1">
      <c r="A44" s="44">
        <f t="shared" si="0"/>
        <v>39</v>
      </c>
      <c r="B44" s="45">
        <f t="shared" si="1"/>
        <v>38.199999999999989</v>
      </c>
      <c r="C44" s="54">
        <v>165.29999999999998</v>
      </c>
      <c r="D44" s="50" t="s">
        <v>68</v>
      </c>
      <c r="E44" s="47" t="s">
        <v>50</v>
      </c>
      <c r="F44" s="48" t="s">
        <v>53</v>
      </c>
      <c r="G44" s="49" t="s">
        <v>69</v>
      </c>
      <c r="H44" s="50" t="s">
        <v>95</v>
      </c>
      <c r="L44" s="21"/>
      <c r="M44" s="22"/>
    </row>
    <row r="45" spans="1:13" ht="33.75" customHeight="1">
      <c r="A45" s="44">
        <f t="shared" si="0"/>
        <v>40</v>
      </c>
      <c r="B45" s="45">
        <f t="shared" si="1"/>
        <v>34</v>
      </c>
      <c r="C45" s="54">
        <v>199.29999999999998</v>
      </c>
      <c r="D45" s="50" t="s">
        <v>94</v>
      </c>
      <c r="E45" s="47" t="s">
        <v>50</v>
      </c>
      <c r="F45" s="48" t="s">
        <v>40</v>
      </c>
      <c r="G45" s="49" t="s">
        <v>69</v>
      </c>
      <c r="H45" s="51" t="s">
        <v>172</v>
      </c>
      <c r="L45" s="21"/>
      <c r="M45" s="22"/>
    </row>
    <row r="46" spans="1:13" ht="38.25" customHeight="1">
      <c r="A46" s="44">
        <f t="shared" si="0"/>
        <v>41</v>
      </c>
      <c r="B46" s="45">
        <f t="shared" si="1"/>
        <v>1.4000000000000057</v>
      </c>
      <c r="C46" s="54">
        <v>200.7</v>
      </c>
      <c r="D46" s="50" t="s">
        <v>70</v>
      </c>
      <c r="E46" s="47" t="s">
        <v>50</v>
      </c>
      <c r="F46" s="48" t="s">
        <v>53</v>
      </c>
      <c r="G46" s="49" t="s">
        <v>71</v>
      </c>
      <c r="H46" s="51" t="s">
        <v>145</v>
      </c>
      <c r="L46" s="21"/>
      <c r="M46" s="22"/>
    </row>
    <row r="47" spans="1:13" ht="30">
      <c r="A47" s="44">
        <f t="shared" si="0"/>
        <v>42</v>
      </c>
      <c r="B47" s="45">
        <f t="shared" si="1"/>
        <v>0.70000000000001705</v>
      </c>
      <c r="C47" s="54">
        <v>201.4</v>
      </c>
      <c r="D47" s="50" t="s">
        <v>39</v>
      </c>
      <c r="E47" s="47" t="s">
        <v>72</v>
      </c>
      <c r="F47" s="48" t="s">
        <v>40</v>
      </c>
      <c r="G47" s="49" t="s">
        <v>73</v>
      </c>
      <c r="H47" s="51" t="s">
        <v>109</v>
      </c>
      <c r="L47" s="21"/>
      <c r="M47" s="22"/>
    </row>
    <row r="48" spans="1:13" ht="18" customHeight="1">
      <c r="A48" s="44">
        <f t="shared" si="0"/>
        <v>43</v>
      </c>
      <c r="B48" s="45">
        <f t="shared" si="1"/>
        <v>1.0999999999999943</v>
      </c>
      <c r="C48" s="54">
        <v>202.5</v>
      </c>
      <c r="D48" s="50" t="s">
        <v>74</v>
      </c>
      <c r="E48" s="47" t="s">
        <v>50</v>
      </c>
      <c r="F48" s="48" t="s">
        <v>54</v>
      </c>
      <c r="G48" s="49" t="s">
        <v>73</v>
      </c>
      <c r="H48" s="51"/>
      <c r="L48" s="21"/>
      <c r="M48" s="22"/>
    </row>
    <row r="49" spans="1:13" ht="18" customHeight="1">
      <c r="A49" s="44">
        <f t="shared" si="0"/>
        <v>44</v>
      </c>
      <c r="B49" s="45">
        <f t="shared" si="1"/>
        <v>0.30000000000001137</v>
      </c>
      <c r="C49" s="54">
        <v>202.8</v>
      </c>
      <c r="D49" s="50"/>
      <c r="E49" s="47" t="s">
        <v>55</v>
      </c>
      <c r="F49" s="48" t="s">
        <v>54</v>
      </c>
      <c r="G49" s="49" t="s">
        <v>73</v>
      </c>
      <c r="H49" s="50" t="s">
        <v>103</v>
      </c>
      <c r="L49" s="21"/>
      <c r="M49" s="22"/>
    </row>
    <row r="50" spans="1:13" ht="45">
      <c r="A50" s="18">
        <f t="shared" si="0"/>
        <v>45</v>
      </c>
      <c r="B50" s="11">
        <f t="shared" si="1"/>
        <v>2</v>
      </c>
      <c r="C50" s="23">
        <v>204.8</v>
      </c>
      <c r="D50" s="17" t="s">
        <v>185</v>
      </c>
      <c r="E50" s="14" t="s">
        <v>55</v>
      </c>
      <c r="F50" s="15" t="s">
        <v>40</v>
      </c>
      <c r="G50" s="16" t="s">
        <v>146</v>
      </c>
      <c r="H50" s="17" t="s">
        <v>195</v>
      </c>
      <c r="L50" s="21"/>
      <c r="M50" s="22"/>
    </row>
    <row r="51" spans="1:13" ht="18" customHeight="1">
      <c r="A51" s="44">
        <f t="shared" si="0"/>
        <v>46</v>
      </c>
      <c r="B51" s="45">
        <f t="shared" si="1"/>
        <v>1.1999999999999886</v>
      </c>
      <c r="C51" s="54">
        <v>206</v>
      </c>
      <c r="D51" s="50" t="s">
        <v>139</v>
      </c>
      <c r="E51" s="47" t="s">
        <v>50</v>
      </c>
      <c r="F51" s="48" t="s">
        <v>54</v>
      </c>
      <c r="G51" s="49" t="s">
        <v>77</v>
      </c>
      <c r="H51" s="50" t="s">
        <v>162</v>
      </c>
      <c r="K51" s="21"/>
      <c r="L51" s="21"/>
      <c r="M51" s="22"/>
    </row>
    <row r="52" spans="1:13" ht="18" customHeight="1">
      <c r="A52" s="44">
        <v>46</v>
      </c>
      <c r="B52" s="45">
        <f t="shared" si="1"/>
        <v>7</v>
      </c>
      <c r="C52" s="54">
        <v>213</v>
      </c>
      <c r="D52" s="50" t="s">
        <v>76</v>
      </c>
      <c r="E52" s="47" t="s">
        <v>50</v>
      </c>
      <c r="F52" s="48" t="s">
        <v>53</v>
      </c>
      <c r="G52" s="49" t="s">
        <v>77</v>
      </c>
      <c r="H52" s="50" t="s">
        <v>163</v>
      </c>
      <c r="K52" s="21"/>
      <c r="L52" s="21"/>
      <c r="M52" s="22"/>
    </row>
    <row r="53" spans="1:13" ht="18" customHeight="1">
      <c r="A53" s="44">
        <f t="shared" si="0"/>
        <v>48</v>
      </c>
      <c r="B53" s="45">
        <f t="shared" si="1"/>
        <v>12.099999999999994</v>
      </c>
      <c r="C53" s="54">
        <v>225.1</v>
      </c>
      <c r="D53" s="50" t="s">
        <v>78</v>
      </c>
      <c r="E53" s="47" t="s">
        <v>50</v>
      </c>
      <c r="F53" s="48" t="s">
        <v>54</v>
      </c>
      <c r="G53" s="49" t="s">
        <v>77</v>
      </c>
      <c r="H53" s="50" t="s">
        <v>164</v>
      </c>
      <c r="J53" s="22"/>
      <c r="K53" s="21"/>
      <c r="L53" s="21"/>
      <c r="M53" s="22"/>
    </row>
    <row r="54" spans="1:13" ht="18" customHeight="1">
      <c r="A54" s="44">
        <f t="shared" si="0"/>
        <v>49</v>
      </c>
      <c r="B54" s="45">
        <f t="shared" si="1"/>
        <v>0.40000000000000568</v>
      </c>
      <c r="C54" s="54">
        <v>225.5</v>
      </c>
      <c r="D54" s="50" t="s">
        <v>79</v>
      </c>
      <c r="E54" s="47" t="s">
        <v>50</v>
      </c>
      <c r="F54" s="48" t="s">
        <v>53</v>
      </c>
      <c r="G54" s="49" t="s">
        <v>80</v>
      </c>
      <c r="H54" s="50"/>
      <c r="J54" s="22"/>
      <c r="K54" s="21"/>
      <c r="L54" s="21"/>
      <c r="M54" s="22"/>
    </row>
    <row r="55" spans="1:13" ht="18" customHeight="1">
      <c r="A55" s="44">
        <f t="shared" si="0"/>
        <v>50</v>
      </c>
      <c r="B55" s="45">
        <f t="shared" si="1"/>
        <v>8.8000000000000114</v>
      </c>
      <c r="C55" s="54">
        <v>234.3</v>
      </c>
      <c r="D55" s="50"/>
      <c r="E55" s="47" t="s">
        <v>75</v>
      </c>
      <c r="F55" s="48" t="s">
        <v>53</v>
      </c>
      <c r="G55" s="49" t="s">
        <v>104</v>
      </c>
      <c r="H55" s="50" t="s">
        <v>173</v>
      </c>
      <c r="J55" s="22"/>
      <c r="K55" s="21"/>
      <c r="L55" s="21"/>
      <c r="M55" s="22"/>
    </row>
    <row r="56" spans="1:13" ht="30">
      <c r="A56" s="44">
        <f t="shared" si="0"/>
        <v>51</v>
      </c>
      <c r="B56" s="45">
        <f t="shared" si="1"/>
        <v>7.1999999999999886</v>
      </c>
      <c r="C56" s="54">
        <v>241.5</v>
      </c>
      <c r="D56" s="50" t="s">
        <v>39</v>
      </c>
      <c r="E56" s="47" t="s">
        <v>50</v>
      </c>
      <c r="F56" s="48" t="s">
        <v>54</v>
      </c>
      <c r="G56" s="49" t="s">
        <v>96</v>
      </c>
      <c r="H56" s="51" t="s">
        <v>147</v>
      </c>
      <c r="J56" s="22"/>
      <c r="K56" s="21"/>
      <c r="L56" s="21"/>
      <c r="M56" s="22"/>
    </row>
    <row r="57" spans="1:13" ht="18" customHeight="1">
      <c r="A57" s="44">
        <f t="shared" si="0"/>
        <v>52</v>
      </c>
      <c r="B57" s="45">
        <f t="shared" si="1"/>
        <v>4.1999999999999886</v>
      </c>
      <c r="C57" s="54">
        <v>245.7</v>
      </c>
      <c r="D57" s="50" t="s">
        <v>112</v>
      </c>
      <c r="E57" s="47" t="s">
        <v>61</v>
      </c>
      <c r="F57" s="48" t="s">
        <v>53</v>
      </c>
      <c r="G57" s="49" t="s">
        <v>81</v>
      </c>
      <c r="H57" s="51" t="s">
        <v>148</v>
      </c>
      <c r="J57" s="22"/>
      <c r="K57" s="21"/>
      <c r="L57" s="21"/>
      <c r="M57" s="22"/>
    </row>
    <row r="58" spans="1:13" ht="18" customHeight="1">
      <c r="A58" s="44">
        <f t="shared" si="0"/>
        <v>53</v>
      </c>
      <c r="B58" s="45">
        <f t="shared" si="1"/>
        <v>8.3000000000000114</v>
      </c>
      <c r="C58" s="54">
        <v>254</v>
      </c>
      <c r="D58" s="50" t="s">
        <v>83</v>
      </c>
      <c r="E58" s="47" t="s">
        <v>75</v>
      </c>
      <c r="F58" s="48" t="s">
        <v>10</v>
      </c>
      <c r="G58" s="49" t="s">
        <v>82</v>
      </c>
      <c r="H58" s="50" t="s">
        <v>165</v>
      </c>
      <c r="J58" s="22"/>
      <c r="K58" s="21"/>
      <c r="L58" s="21"/>
      <c r="M58" s="22"/>
    </row>
    <row r="59" spans="1:13" ht="45">
      <c r="A59" s="18">
        <f t="shared" si="0"/>
        <v>54</v>
      </c>
      <c r="B59" s="20">
        <f t="shared" si="1"/>
        <v>0.20000000000001705</v>
      </c>
      <c r="C59" s="23">
        <v>254.20000000000002</v>
      </c>
      <c r="D59" s="33" t="s">
        <v>186</v>
      </c>
      <c r="E59" s="24" t="s">
        <v>55</v>
      </c>
      <c r="F59" s="25" t="s">
        <v>40</v>
      </c>
      <c r="G59" s="26" t="s">
        <v>82</v>
      </c>
      <c r="H59" s="33" t="s">
        <v>194</v>
      </c>
      <c r="J59" s="22"/>
      <c r="K59" s="21"/>
      <c r="L59" s="21"/>
      <c r="M59" s="22"/>
    </row>
    <row r="60" spans="1:13" ht="18" customHeight="1">
      <c r="A60" s="44">
        <f t="shared" si="0"/>
        <v>55</v>
      </c>
      <c r="B60" s="45">
        <f t="shared" si="1"/>
        <v>2.1999999999999602</v>
      </c>
      <c r="C60" s="54">
        <v>256.39999999999998</v>
      </c>
      <c r="D60" s="51" t="s">
        <v>133</v>
      </c>
      <c r="E60" s="47" t="s">
        <v>50</v>
      </c>
      <c r="F60" s="48" t="s">
        <v>54</v>
      </c>
      <c r="G60" s="49" t="s">
        <v>82</v>
      </c>
      <c r="H60" s="50"/>
      <c r="J60" s="22"/>
      <c r="K60" s="21"/>
      <c r="L60" s="21"/>
      <c r="M60" s="22"/>
    </row>
    <row r="61" spans="1:13" ht="18" customHeight="1">
      <c r="A61" s="44">
        <f t="shared" si="0"/>
        <v>56</v>
      </c>
      <c r="B61" s="45">
        <f t="shared" si="1"/>
        <v>1.8000000000000114</v>
      </c>
      <c r="C61" s="54">
        <v>258.2</v>
      </c>
      <c r="D61" s="51" t="s">
        <v>134</v>
      </c>
      <c r="E61" s="47" t="s">
        <v>75</v>
      </c>
      <c r="F61" s="48" t="s">
        <v>10</v>
      </c>
      <c r="G61" s="49" t="s">
        <v>82</v>
      </c>
      <c r="H61" s="50"/>
      <c r="J61" s="22"/>
      <c r="K61" s="21"/>
      <c r="L61" s="21"/>
      <c r="M61" s="22"/>
    </row>
    <row r="62" spans="1:13" ht="18" customHeight="1">
      <c r="A62" s="44">
        <f t="shared" si="0"/>
        <v>57</v>
      </c>
      <c r="B62" s="45">
        <f t="shared" si="1"/>
        <v>4.9000000000000341</v>
      </c>
      <c r="C62" s="54">
        <v>263.10000000000002</v>
      </c>
      <c r="D62" s="50" t="s">
        <v>84</v>
      </c>
      <c r="E62" s="47" t="s">
        <v>61</v>
      </c>
      <c r="F62" s="48" t="s">
        <v>53</v>
      </c>
      <c r="G62" s="49" t="s">
        <v>97</v>
      </c>
      <c r="H62" s="51" t="s">
        <v>111</v>
      </c>
      <c r="J62" s="22"/>
      <c r="K62" s="21"/>
      <c r="L62" s="21"/>
      <c r="M62" s="22"/>
    </row>
    <row r="63" spans="1:13" ht="18" customHeight="1">
      <c r="A63" s="44">
        <f t="shared" si="0"/>
        <v>58</v>
      </c>
      <c r="B63" s="45">
        <f t="shared" si="1"/>
        <v>4.1000000000000227</v>
      </c>
      <c r="C63" s="54">
        <v>267.20000000000005</v>
      </c>
      <c r="D63" s="50" t="s">
        <v>85</v>
      </c>
      <c r="E63" s="47" t="s">
        <v>50</v>
      </c>
      <c r="F63" s="48" t="s">
        <v>53</v>
      </c>
      <c r="G63" s="52" t="s">
        <v>87</v>
      </c>
      <c r="H63" s="50" t="s">
        <v>149</v>
      </c>
      <c r="J63" s="22"/>
      <c r="K63" s="21"/>
      <c r="L63" s="21"/>
      <c r="M63" s="22"/>
    </row>
    <row r="64" spans="1:13" ht="18" customHeight="1">
      <c r="A64" s="44">
        <f t="shared" si="0"/>
        <v>59</v>
      </c>
      <c r="B64" s="45">
        <f t="shared" si="1"/>
        <v>2.8999999999999773</v>
      </c>
      <c r="C64" s="54">
        <v>270.10000000000002</v>
      </c>
      <c r="D64" s="44"/>
      <c r="E64" s="47" t="s">
        <v>61</v>
      </c>
      <c r="F64" s="48" t="s">
        <v>54</v>
      </c>
      <c r="G64" s="52" t="s">
        <v>88</v>
      </c>
      <c r="H64" s="50" t="s">
        <v>113</v>
      </c>
      <c r="J64" s="22"/>
      <c r="K64" s="21"/>
      <c r="L64" s="21"/>
      <c r="M64" s="22"/>
    </row>
    <row r="65" spans="1:13" ht="18" customHeight="1">
      <c r="A65" s="44">
        <f t="shared" si="0"/>
        <v>60</v>
      </c>
      <c r="B65" s="45">
        <f t="shared" si="1"/>
        <v>2.6999999999999886</v>
      </c>
      <c r="C65" s="54">
        <v>272.8</v>
      </c>
      <c r="D65" s="44" t="s">
        <v>98</v>
      </c>
      <c r="E65" s="47" t="s">
        <v>61</v>
      </c>
      <c r="F65" s="48" t="s">
        <v>54</v>
      </c>
      <c r="G65" s="52" t="s">
        <v>88</v>
      </c>
      <c r="H65" s="50"/>
      <c r="J65" s="22"/>
      <c r="K65" s="21"/>
      <c r="L65" s="21"/>
      <c r="M65" s="22"/>
    </row>
    <row r="66" spans="1:13" ht="18" customHeight="1">
      <c r="A66" s="44">
        <f t="shared" si="0"/>
        <v>61</v>
      </c>
      <c r="B66" s="45">
        <f t="shared" si="1"/>
        <v>6.3999999999999773</v>
      </c>
      <c r="C66" s="54">
        <v>279.2</v>
      </c>
      <c r="D66" s="44" t="s">
        <v>86</v>
      </c>
      <c r="E66" s="47" t="s">
        <v>61</v>
      </c>
      <c r="F66" s="48" t="s">
        <v>53</v>
      </c>
      <c r="G66" s="49" t="s">
        <v>88</v>
      </c>
      <c r="H66" s="50" t="s">
        <v>114</v>
      </c>
      <c r="J66" s="22"/>
      <c r="K66" s="21"/>
      <c r="L66" s="21"/>
      <c r="M66" s="22"/>
    </row>
    <row r="67" spans="1:13" ht="18" customHeight="1">
      <c r="A67" s="44">
        <f t="shared" si="0"/>
        <v>62</v>
      </c>
      <c r="B67" s="45">
        <f t="shared" si="1"/>
        <v>0.80000000000001137</v>
      </c>
      <c r="C67" s="54">
        <v>280</v>
      </c>
      <c r="D67" s="55" t="s">
        <v>89</v>
      </c>
      <c r="E67" s="47" t="s">
        <v>61</v>
      </c>
      <c r="F67" s="48" t="s">
        <v>54</v>
      </c>
      <c r="G67" s="49" t="s">
        <v>77</v>
      </c>
      <c r="H67" s="51"/>
      <c r="J67" s="22"/>
      <c r="K67" s="21"/>
      <c r="L67" s="21"/>
      <c r="M67" s="22"/>
    </row>
    <row r="68" spans="1:13" ht="18" customHeight="1">
      <c r="A68" s="44">
        <f t="shared" si="0"/>
        <v>63</v>
      </c>
      <c r="B68" s="45">
        <f t="shared" si="1"/>
        <v>5.6999999999999886</v>
      </c>
      <c r="C68" s="54">
        <v>285.7</v>
      </c>
      <c r="D68" s="44" t="s">
        <v>106</v>
      </c>
      <c r="E68" s="47" t="s">
        <v>50</v>
      </c>
      <c r="F68" s="48" t="s">
        <v>53</v>
      </c>
      <c r="G68" s="52" t="s">
        <v>107</v>
      </c>
      <c r="H68" s="50" t="s">
        <v>115</v>
      </c>
      <c r="J68" s="22"/>
      <c r="K68" s="21"/>
      <c r="L68" s="21"/>
      <c r="M68" s="22"/>
    </row>
    <row r="69" spans="1:13" ht="18" customHeight="1">
      <c r="A69" s="44">
        <f t="shared" si="0"/>
        <v>64</v>
      </c>
      <c r="B69" s="45">
        <f t="shared" si="1"/>
        <v>1.1000000000000227</v>
      </c>
      <c r="C69" s="54">
        <v>286.8</v>
      </c>
      <c r="D69" s="50" t="s">
        <v>91</v>
      </c>
      <c r="E69" s="47" t="s">
        <v>50</v>
      </c>
      <c r="F69" s="48" t="s">
        <v>54</v>
      </c>
      <c r="G69" s="52" t="s">
        <v>90</v>
      </c>
      <c r="H69" s="50" t="s">
        <v>116</v>
      </c>
      <c r="J69" s="22"/>
      <c r="K69" s="21"/>
      <c r="L69" s="21"/>
      <c r="M69" s="22"/>
    </row>
    <row r="70" spans="1:13" ht="18" customHeight="1">
      <c r="A70" s="44">
        <f t="shared" si="0"/>
        <v>65</v>
      </c>
      <c r="B70" s="45">
        <f t="shared" si="1"/>
        <v>0.30000000000001137</v>
      </c>
      <c r="C70" s="54">
        <v>287.10000000000002</v>
      </c>
      <c r="D70" s="44" t="s">
        <v>92</v>
      </c>
      <c r="E70" s="47" t="s">
        <v>50</v>
      </c>
      <c r="F70" s="48" t="s">
        <v>53</v>
      </c>
      <c r="G70" s="52" t="s">
        <v>90</v>
      </c>
      <c r="H70" s="50"/>
      <c r="J70" s="22"/>
      <c r="K70" s="21"/>
      <c r="L70" s="21"/>
      <c r="M70" s="22"/>
    </row>
    <row r="71" spans="1:13" ht="18" customHeight="1">
      <c r="A71" s="44">
        <f t="shared" si="0"/>
        <v>66</v>
      </c>
      <c r="B71" s="45">
        <f t="shared" si="1"/>
        <v>9.9999999999965894E-2</v>
      </c>
      <c r="C71" s="54">
        <v>287.2</v>
      </c>
      <c r="D71" s="50" t="s">
        <v>39</v>
      </c>
      <c r="E71" s="47" t="s">
        <v>50</v>
      </c>
      <c r="F71" s="48" t="s">
        <v>40</v>
      </c>
      <c r="G71" s="49" t="s">
        <v>96</v>
      </c>
      <c r="H71" s="50" t="s">
        <v>99</v>
      </c>
      <c r="J71" s="22"/>
      <c r="K71" s="21"/>
      <c r="L71" s="21"/>
      <c r="M71" s="22"/>
    </row>
    <row r="72" spans="1:13" ht="18" customHeight="1">
      <c r="A72" s="44">
        <f t="shared" si="0"/>
        <v>67</v>
      </c>
      <c r="B72" s="45">
        <f t="shared" ref="B72:B75" si="2">C72-C71</f>
        <v>0.40000000000003411</v>
      </c>
      <c r="C72" s="54">
        <v>287.60000000000002</v>
      </c>
      <c r="D72" s="50" t="s">
        <v>39</v>
      </c>
      <c r="E72" s="47" t="s">
        <v>50</v>
      </c>
      <c r="F72" s="48" t="s">
        <v>54</v>
      </c>
      <c r="G72" s="49" t="s">
        <v>96</v>
      </c>
      <c r="H72" s="50" t="s">
        <v>166</v>
      </c>
      <c r="J72" s="22"/>
      <c r="K72" s="21"/>
      <c r="L72" s="21"/>
      <c r="M72" s="22"/>
    </row>
    <row r="73" spans="1:13" ht="18" customHeight="1">
      <c r="A73" s="44">
        <f t="shared" ref="A73:A75" si="3">ROW()-5</f>
        <v>68</v>
      </c>
      <c r="B73" s="45">
        <f t="shared" si="2"/>
        <v>3.8999999999999773</v>
      </c>
      <c r="C73" s="54">
        <v>291.5</v>
      </c>
      <c r="D73" s="44" t="s">
        <v>100</v>
      </c>
      <c r="E73" s="47" t="s">
        <v>50</v>
      </c>
      <c r="F73" s="48" t="s">
        <v>53</v>
      </c>
      <c r="G73" s="52" t="s">
        <v>87</v>
      </c>
      <c r="H73" s="50"/>
      <c r="J73" s="22"/>
      <c r="K73" s="21"/>
      <c r="L73" s="21"/>
      <c r="M73" s="22"/>
    </row>
    <row r="74" spans="1:13" ht="15">
      <c r="A74" s="44">
        <f t="shared" si="3"/>
        <v>69</v>
      </c>
      <c r="B74" s="45">
        <f t="shared" si="2"/>
        <v>1.8999999999999773</v>
      </c>
      <c r="C74" s="54">
        <v>293.39999999999998</v>
      </c>
      <c r="D74" s="44" t="s">
        <v>101</v>
      </c>
      <c r="E74" s="47" t="s">
        <v>63</v>
      </c>
      <c r="F74" s="48" t="s">
        <v>54</v>
      </c>
      <c r="G74" s="52" t="s">
        <v>102</v>
      </c>
      <c r="H74" s="51" t="s">
        <v>110</v>
      </c>
      <c r="J74" s="22"/>
      <c r="K74" s="21"/>
      <c r="L74" s="21"/>
      <c r="M74" s="22"/>
    </row>
    <row r="75" spans="1:13" ht="45">
      <c r="A75" s="18">
        <f t="shared" si="3"/>
        <v>70</v>
      </c>
      <c r="B75" s="11">
        <f t="shared" si="2"/>
        <v>9.7000000000000455</v>
      </c>
      <c r="C75" s="23">
        <v>303.10000000000002</v>
      </c>
      <c r="D75" s="13" t="s">
        <v>187</v>
      </c>
      <c r="E75" s="27"/>
      <c r="F75" s="15" t="s">
        <v>40</v>
      </c>
      <c r="G75" s="16" t="s">
        <v>93</v>
      </c>
      <c r="H75" s="17" t="s">
        <v>193</v>
      </c>
      <c r="J75" s="22"/>
      <c r="K75" s="21"/>
      <c r="L75" s="21"/>
      <c r="M75" s="22"/>
    </row>
    <row r="76" spans="1:13" ht="15">
      <c r="A76" s="28"/>
      <c r="B76" s="28"/>
      <c r="C76" s="21"/>
      <c r="D76" s="28"/>
      <c r="E76" s="28"/>
      <c r="F76" s="28"/>
      <c r="G76" s="28"/>
      <c r="H76" s="28"/>
    </row>
    <row r="77" spans="1:13" ht="18" customHeight="1">
      <c r="A77" s="40" t="s">
        <v>130</v>
      </c>
      <c r="B77" s="39"/>
      <c r="C77" s="39"/>
      <c r="D77" s="40"/>
      <c r="E77" s="41"/>
      <c r="F77" s="41"/>
      <c r="G77" s="42"/>
      <c r="H77" s="28"/>
    </row>
    <row r="78" spans="1:13" ht="17.25" customHeight="1">
      <c r="A78" s="56">
        <v>1</v>
      </c>
      <c r="B78" s="57">
        <v>0.1</v>
      </c>
      <c r="C78" s="57">
        <f>B78</f>
        <v>0.1</v>
      </c>
      <c r="D78" s="56" t="s">
        <v>11</v>
      </c>
      <c r="E78" s="58" t="s">
        <v>132</v>
      </c>
      <c r="F78" s="58" t="s">
        <v>53</v>
      </c>
      <c r="G78" s="58" t="s">
        <v>8</v>
      </c>
      <c r="H78" s="59" t="s">
        <v>131</v>
      </c>
      <c r="I78" s="28"/>
    </row>
    <row r="79" spans="1:13" ht="17.25" customHeight="1">
      <c r="A79" s="56">
        <f>A78+1</f>
        <v>2</v>
      </c>
      <c r="B79" s="57">
        <v>1.1000000000000001</v>
      </c>
      <c r="C79" s="57">
        <f>C78+B79</f>
        <v>1.2000000000000002</v>
      </c>
      <c r="D79" s="56"/>
      <c r="E79" s="58" t="s">
        <v>61</v>
      </c>
      <c r="F79" s="58" t="s">
        <v>53</v>
      </c>
      <c r="G79" s="58" t="s">
        <v>8</v>
      </c>
      <c r="H79" s="59" t="s">
        <v>136</v>
      </c>
      <c r="I79" s="28"/>
    </row>
    <row r="80" spans="1:13" ht="17.25" customHeight="1">
      <c r="A80" s="56">
        <f>A79+1</f>
        <v>3</v>
      </c>
      <c r="B80" s="57">
        <v>0.5</v>
      </c>
      <c r="C80" s="57">
        <f>C79+B80</f>
        <v>1.7000000000000002</v>
      </c>
      <c r="D80" s="56"/>
      <c r="E80" s="58" t="s">
        <v>61</v>
      </c>
      <c r="F80" s="58" t="s">
        <v>54</v>
      </c>
      <c r="G80" s="58" t="s">
        <v>8</v>
      </c>
      <c r="H80" s="59"/>
      <c r="I80" s="28"/>
    </row>
    <row r="81" spans="1:9" ht="17.25" customHeight="1">
      <c r="A81" s="56">
        <f>A80+1</f>
        <v>4</v>
      </c>
      <c r="B81" s="57">
        <v>0.7</v>
      </c>
      <c r="C81" s="57">
        <f>C80+B81</f>
        <v>2.4000000000000004</v>
      </c>
      <c r="D81" s="56" t="s">
        <v>11</v>
      </c>
      <c r="E81" s="58" t="s">
        <v>61</v>
      </c>
      <c r="F81" s="58" t="s">
        <v>53</v>
      </c>
      <c r="G81" s="58" t="s">
        <v>8</v>
      </c>
      <c r="H81" s="59"/>
      <c r="I81" s="28"/>
    </row>
    <row r="82" spans="1:9" ht="17.25" customHeight="1">
      <c r="A82" s="56">
        <f>A81+1</f>
        <v>5</v>
      </c>
      <c r="B82" s="57">
        <v>0.7</v>
      </c>
      <c r="C82" s="57">
        <f>C81+B82</f>
        <v>3.1000000000000005</v>
      </c>
      <c r="D82" s="56" t="s">
        <v>39</v>
      </c>
      <c r="E82" s="58" t="s">
        <v>12</v>
      </c>
      <c r="F82" s="58" t="s">
        <v>54</v>
      </c>
      <c r="G82" s="58" t="s">
        <v>87</v>
      </c>
      <c r="H82" s="59" t="s">
        <v>192</v>
      </c>
      <c r="I82" s="28"/>
    </row>
    <row r="83" spans="1:9" ht="75">
      <c r="A83" s="60">
        <f>A82+1</f>
        <v>6</v>
      </c>
      <c r="B83" s="61">
        <v>0.2</v>
      </c>
      <c r="C83" s="61">
        <f>C82+B83</f>
        <v>3.3000000000000007</v>
      </c>
      <c r="D83" s="62" t="s">
        <v>199</v>
      </c>
      <c r="E83" s="63" t="s">
        <v>63</v>
      </c>
      <c r="F83" s="63" t="s">
        <v>54</v>
      </c>
      <c r="G83" s="63" t="s">
        <v>8</v>
      </c>
      <c r="H83" s="64" t="s">
        <v>198</v>
      </c>
      <c r="I83" s="28"/>
    </row>
    <row r="84" spans="1:9" ht="18" customHeight="1">
      <c r="A84" s="28"/>
      <c r="B84" s="37" t="s">
        <v>127</v>
      </c>
      <c r="C84" s="38"/>
      <c r="D84" s="38"/>
      <c r="E84" s="19"/>
      <c r="F84" s="2"/>
      <c r="G84" s="2"/>
      <c r="H84" s="2"/>
    </row>
    <row r="85" spans="1:9" customFormat="1" ht="18" customHeight="1">
      <c r="A85" s="34"/>
      <c r="B85" s="37" t="s">
        <v>143</v>
      </c>
      <c r="C85" s="35"/>
      <c r="D85" s="35"/>
      <c r="E85" s="36"/>
    </row>
    <row r="86" spans="1:9" ht="18" customHeight="1">
      <c r="B86" s="43" t="s">
        <v>142</v>
      </c>
    </row>
    <row r="87" spans="1:9" ht="18" customHeight="1">
      <c r="B87" s="43" t="s">
        <v>141</v>
      </c>
    </row>
    <row r="88" spans="1:9" ht="17.25" customHeight="1">
      <c r="A88" s="28"/>
      <c r="B88" s="30" t="s">
        <v>43</v>
      </c>
      <c r="C88" s="28"/>
      <c r="D88" s="28"/>
      <c r="E88" s="28"/>
      <c r="F88" s="28"/>
      <c r="G88" s="28"/>
      <c r="H88" s="28"/>
    </row>
    <row r="89" spans="1:9" ht="17.25" customHeight="1">
      <c r="A89" s="28"/>
      <c r="B89" s="30" t="s">
        <v>44</v>
      </c>
      <c r="C89" s="28"/>
      <c r="D89" s="28"/>
      <c r="E89" s="28"/>
      <c r="F89" s="28"/>
      <c r="G89" s="28"/>
      <c r="H89" s="28"/>
    </row>
    <row r="90" spans="1:9" ht="17.25" customHeight="1">
      <c r="A90" s="28"/>
      <c r="B90" s="29" t="s">
        <v>45</v>
      </c>
      <c r="C90" s="28"/>
      <c r="D90" s="28"/>
      <c r="E90" s="28"/>
      <c r="F90" s="28"/>
      <c r="G90" s="28"/>
      <c r="H90" s="28"/>
    </row>
    <row r="91" spans="1:9" ht="16.5" customHeight="1">
      <c r="A91" s="28"/>
      <c r="B91" s="31"/>
      <c r="C91" s="28"/>
      <c r="D91" s="28"/>
      <c r="E91" s="28"/>
      <c r="F91" s="28"/>
      <c r="G91" s="28"/>
      <c r="H91" s="28"/>
    </row>
    <row r="92" spans="1:9" ht="17.25" customHeight="1">
      <c r="A92" s="28"/>
      <c r="B92" s="29" t="s">
        <v>189</v>
      </c>
      <c r="C92" s="28"/>
      <c r="D92" s="28"/>
      <c r="E92" s="28"/>
      <c r="F92" s="28"/>
      <c r="G92" s="28"/>
      <c r="H92" s="28"/>
    </row>
    <row r="93" spans="1:9" ht="18" customHeight="1">
      <c r="B93" s="31" t="s">
        <v>169</v>
      </c>
      <c r="E93" s="2"/>
      <c r="F93" s="2"/>
      <c r="G93" s="2"/>
      <c r="H93" s="2"/>
    </row>
    <row r="94" spans="1:9" ht="18" customHeight="1">
      <c r="B94" s="29" t="s">
        <v>170</v>
      </c>
    </row>
    <row r="95" spans="1:9" ht="18" customHeight="1">
      <c r="B95" s="43" t="s">
        <v>190</v>
      </c>
    </row>
    <row r="97" spans="2:2" ht="18" customHeight="1">
      <c r="B97" s="30"/>
    </row>
    <row r="98" spans="2:2" ht="18" customHeight="1">
      <c r="B98" s="29"/>
    </row>
    <row r="99" spans="2:2" ht="18" customHeight="1">
      <c r="B99" s="31"/>
    </row>
    <row r="100" spans="2:2" ht="18" customHeight="1">
      <c r="B100" s="29"/>
    </row>
    <row r="101" spans="2:2" ht="18" customHeight="1">
      <c r="B101" s="43"/>
    </row>
    <row r="102" spans="2:2" ht="18" customHeight="1">
      <c r="B102" s="43"/>
    </row>
  </sheetData>
  <mergeCells count="1">
    <mergeCell ref="E4:F4"/>
  </mergeCells>
  <phoneticPr fontId="19"/>
  <printOptions horizontalCentered="1"/>
  <pageMargins left="0.23622047244094491" right="0.23622047244094491" top="0.55118110236220474" bottom="0.55118110236220474" header="0.31496062992125984" footer="0.31496062992125984"/>
  <pageSetup paperSize="9" scale="75" firstPageNumber="4294963191" fitToHeight="0"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大洗・銚子300</vt:lpstr>
      <vt:lpstr>大洗・銚子300!Print_Area</vt:lpstr>
      <vt:lpstr>大洗・銚子300!Print_Titles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2019-02-05T13:48:15Z</dcterms:created>
  <dcterms:modified xsi:type="dcterms:W3CDTF">2026-01-06T11:20:06Z</dcterms:modified>
</cp:coreProperties>
</file>