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66" documentId="8_{21A19AB1-D196-4F2F-8B16-CFE8F8A64192}" xr6:coauthVersionLast="47" xr6:coauthVersionMax="47" xr10:uidLastSave="{766B23A9-F6F9-4EED-B4EB-54253572379F}"/>
  <bookViews>
    <workbookView xWindow="-108" yWindow="-108" windowWidth="30936" windowHeight="16776" xr2:uid="{00000000-000D-0000-FFFF-FFFF00000000}"/>
  </bookViews>
  <sheets>
    <sheet name="大洗・銚子300" sheetId="8" r:id="rId1"/>
  </sheets>
  <definedNames>
    <definedName name="_xlnm._FilterDatabase" localSheetId="0" hidden="1">大洗・銚子300!$A$1:$H$75</definedName>
    <definedName name="_xlnm.Print_Area" localSheetId="0">大洗・銚子300!$A$1:$H$95</definedName>
    <definedName name="_xlnm.Print_Titles" localSheetId="0">大洗・銚子300!$1:$4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8" l="1"/>
  <c r="A80" i="8" s="1"/>
  <c r="A81" i="8" s="1"/>
  <c r="A82" i="8" s="1"/>
  <c r="A83" i="8" s="1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A29" i="8"/>
  <c r="C78" i="8"/>
  <c r="C79" i="8" s="1"/>
  <c r="C80" i="8" s="1"/>
  <c r="C81" i="8" s="1"/>
  <c r="C82" i="8" s="1"/>
  <c r="C83" i="8" s="1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B6" i="8"/>
  <c r="A6" i="8"/>
  <c r="A5" i="8"/>
</calcChain>
</file>

<file path=xl/sharedStrings.xml><?xml version="1.0" encoding="utf-8"?>
<sst xmlns="http://schemas.openxmlformats.org/spreadsheetml/2006/main" count="386" uniqueCount="201">
  <si>
    <t>No.</t>
  </si>
  <si>
    <t>区間</t>
  </si>
  <si>
    <t>合計</t>
  </si>
  <si>
    <t>通過点</t>
  </si>
  <si>
    <t>進路</t>
  </si>
  <si>
    <t>ルート</t>
  </si>
  <si>
    <t>備考</t>
  </si>
  <si>
    <t>右</t>
  </si>
  <si>
    <t>市道</t>
  </si>
  <si>
    <t>┬</t>
  </si>
  <si>
    <t>左</t>
  </si>
  <si>
    <t>S</t>
  </si>
  <si>
    <t>├</t>
  </si>
  <si>
    <t>Y</t>
  </si>
  <si>
    <t>五差路</t>
  </si>
  <si>
    <t>K262</t>
  </si>
  <si>
    <t>K65</t>
  </si>
  <si>
    <t>R296</t>
  </si>
  <si>
    <t>芝山はにわ道</t>
  </si>
  <si>
    <t>K44</t>
  </si>
  <si>
    <t>K113</t>
  </si>
  <si>
    <t>R51</t>
  </si>
  <si>
    <t>R355</t>
  </si>
  <si>
    <t>K2</t>
  </si>
  <si>
    <t>S「幕張海浜公園」</t>
    <phoneticPr fontId="19"/>
  </si>
  <si>
    <t>S「長作交差点」</t>
    <phoneticPr fontId="19"/>
  </si>
  <si>
    <t>S「遠近五差路」</t>
    <phoneticPr fontId="19"/>
  </si>
  <si>
    <t>S「寺崎北」</t>
    <phoneticPr fontId="19"/>
  </si>
  <si>
    <t>S「七栄交差点」</t>
    <phoneticPr fontId="19"/>
  </si>
  <si>
    <t>S「城山入口」</t>
    <phoneticPr fontId="19"/>
  </si>
  <si>
    <t>S「桜田権現前」</t>
    <phoneticPr fontId="19"/>
  </si>
  <si>
    <t>S「小菅交差点」</t>
    <rPh sb="4" eb="7">
      <t>コウサテン</t>
    </rPh>
    <phoneticPr fontId="19"/>
  </si>
  <si>
    <t>海浜幕張駅、メッセ会場方面</t>
    <rPh sb="0" eb="2">
      <t>カイヒン</t>
    </rPh>
    <rPh sb="2" eb="5">
      <t>マクハリエキ</t>
    </rPh>
    <rPh sb="9" eb="11">
      <t>カイジョウ</t>
    </rPh>
    <rPh sb="11" eb="13">
      <t>ホウメン</t>
    </rPh>
    <phoneticPr fontId="19"/>
  </si>
  <si>
    <t>八千代方面</t>
    <rPh sb="0" eb="3">
      <t>ヤチヨ</t>
    </rPh>
    <rPh sb="3" eb="5">
      <t>ホウメン</t>
    </rPh>
    <phoneticPr fontId="19"/>
  </si>
  <si>
    <t>右から2番目の道「大日東西通り」を進む</t>
    <rPh sb="0" eb="1">
      <t>ミギ</t>
    </rPh>
    <rPh sb="4" eb="6">
      <t>バンメ</t>
    </rPh>
    <rPh sb="7" eb="8">
      <t>ミチ</t>
    </rPh>
    <rPh sb="9" eb="11">
      <t>ダイニチ</t>
    </rPh>
    <rPh sb="11" eb="13">
      <t>トウザイ</t>
    </rPh>
    <rPh sb="13" eb="14">
      <t>トオ</t>
    </rPh>
    <rPh sb="17" eb="18">
      <t>スス</t>
    </rPh>
    <phoneticPr fontId="19"/>
  </si>
  <si>
    <t>止まれ</t>
    <rPh sb="0" eb="1">
      <t>ト</t>
    </rPh>
    <phoneticPr fontId="19"/>
  </si>
  <si>
    <t>Y</t>
    <phoneticPr fontId="19"/>
  </si>
  <si>
    <t>S「永山」</t>
    <phoneticPr fontId="19"/>
  </si>
  <si>
    <t>S「麻生」</t>
    <phoneticPr fontId="19"/>
  </si>
  <si>
    <t>S</t>
    <phoneticPr fontId="19"/>
  </si>
  <si>
    <t>直進</t>
    <rPh sb="0" eb="2">
      <t>チョクシン</t>
    </rPh>
    <phoneticPr fontId="19"/>
  </si>
  <si>
    <t>S「山王」</t>
    <phoneticPr fontId="19"/>
  </si>
  <si>
    <t>正面にカーブミラー</t>
  </si>
  <si>
    <t>側道</t>
    <rPh sb="0" eb="2">
      <t>ソクドウ</t>
    </rPh>
    <phoneticPr fontId="19"/>
  </si>
  <si>
    <t>K15, 市道</t>
  </si>
  <si>
    <t>市道, K57</t>
  </si>
  <si>
    <t>K69, K66</t>
  </si>
  <si>
    <t>＋</t>
  </si>
  <si>
    <t>K62</t>
    <phoneticPr fontId="19"/>
  </si>
  <si>
    <t>R51</t>
    <phoneticPr fontId="19"/>
  </si>
  <si>
    <t>左</t>
    <rPh sb="0" eb="1">
      <t>ヒダリ</t>
    </rPh>
    <phoneticPr fontId="19"/>
  </si>
  <si>
    <t>右</t>
    <rPh sb="0" eb="1">
      <t>ミギ</t>
    </rPh>
    <phoneticPr fontId="19"/>
  </si>
  <si>
    <t>＋</t>
    <phoneticPr fontId="19"/>
  </si>
  <si>
    <t>┴</t>
    <phoneticPr fontId="19"/>
  </si>
  <si>
    <t>S「串挽」</t>
    <rPh sb="2" eb="3">
      <t>クシ</t>
    </rPh>
    <rPh sb="3" eb="4">
      <t>ヒキ</t>
    </rPh>
    <phoneticPr fontId="19"/>
  </si>
  <si>
    <t>K2</t>
    <phoneticPr fontId="19"/>
  </si>
  <si>
    <t>S「新町」</t>
    <rPh sb="2" eb="4">
      <t>シンマチ</t>
    </rPh>
    <phoneticPr fontId="19"/>
  </si>
  <si>
    <t>S「樅山」</t>
    <phoneticPr fontId="19"/>
  </si>
  <si>
    <t>┬</t>
    <phoneticPr fontId="19"/>
  </si>
  <si>
    <t>K16</t>
    <phoneticPr fontId="19"/>
  </si>
  <si>
    <t>├</t>
    <phoneticPr fontId="19"/>
  </si>
  <si>
    <t>S「大洗サンビーチ入口」</t>
    <rPh sb="2" eb="4">
      <t>オオアライ</t>
    </rPh>
    <rPh sb="9" eb="11">
      <t>イリグチ</t>
    </rPh>
    <phoneticPr fontId="19"/>
  </si>
  <si>
    <t>大洗市街方面　　側道へ入りK16に合流</t>
    <rPh sb="0" eb="2">
      <t>オオアライ</t>
    </rPh>
    <rPh sb="2" eb="4">
      <t>シガイ</t>
    </rPh>
    <rPh sb="4" eb="6">
      <t>ホウメン</t>
    </rPh>
    <rPh sb="8" eb="10">
      <t>ソクドウ</t>
    </rPh>
    <rPh sb="11" eb="12">
      <t>ハイ</t>
    </rPh>
    <rPh sb="17" eb="19">
      <t>ゴウリュウ</t>
    </rPh>
    <phoneticPr fontId="19"/>
  </si>
  <si>
    <t>折り返し</t>
    <rPh sb="0" eb="1">
      <t>オ</t>
    </rPh>
    <rPh sb="2" eb="3">
      <t>カエ</t>
    </rPh>
    <phoneticPr fontId="19"/>
  </si>
  <si>
    <t>S「大洗サンビーチ入口」</t>
    <phoneticPr fontId="19"/>
  </si>
  <si>
    <t>S「鹿嶋消防署南」</t>
    <rPh sb="2" eb="4">
      <t>カシマ</t>
    </rPh>
    <rPh sb="4" eb="7">
      <t>ショウボウショ</t>
    </rPh>
    <rPh sb="7" eb="8">
      <t>ミナミ</t>
    </rPh>
    <phoneticPr fontId="19"/>
  </si>
  <si>
    <t>R124</t>
    <phoneticPr fontId="19"/>
  </si>
  <si>
    <t>S「銚子大橋前」</t>
    <rPh sb="2" eb="4">
      <t>チョウシ</t>
    </rPh>
    <rPh sb="4" eb="6">
      <t>オオハシ</t>
    </rPh>
    <rPh sb="6" eb="7">
      <t>マエ</t>
    </rPh>
    <phoneticPr fontId="19"/>
  </si>
  <si>
    <t>K37, K244</t>
    <phoneticPr fontId="19"/>
  </si>
  <si>
    <t>五叉路</t>
    <rPh sb="0" eb="1">
      <t>イ</t>
    </rPh>
    <rPh sb="1" eb="2">
      <t>サ</t>
    </rPh>
    <rPh sb="2" eb="3">
      <t>ロ</t>
    </rPh>
    <phoneticPr fontId="19"/>
  </si>
  <si>
    <t>K244</t>
    <phoneticPr fontId="19"/>
  </si>
  <si>
    <t>S「後飯町」</t>
    <rPh sb="2" eb="3">
      <t>アト</t>
    </rPh>
    <rPh sb="3" eb="4">
      <t>メシ</t>
    </rPh>
    <rPh sb="4" eb="5">
      <t>チョウ</t>
    </rPh>
    <phoneticPr fontId="19"/>
  </si>
  <si>
    <t>┤</t>
    <phoneticPr fontId="19"/>
  </si>
  <si>
    <t>S「三崎町二丁目」</t>
    <rPh sb="2" eb="4">
      <t>ミサキ</t>
    </rPh>
    <rPh sb="4" eb="5">
      <t>チョウ</t>
    </rPh>
    <rPh sb="5" eb="8">
      <t>ニチョウメ</t>
    </rPh>
    <phoneticPr fontId="19"/>
  </si>
  <si>
    <t>R126</t>
    <phoneticPr fontId="19"/>
  </si>
  <si>
    <t>S「飯岡バイパス入口」</t>
    <rPh sb="2" eb="4">
      <t>イイオカ</t>
    </rPh>
    <rPh sb="8" eb="10">
      <t>イリグチ</t>
    </rPh>
    <phoneticPr fontId="19"/>
  </si>
  <si>
    <t>S「網戸」</t>
    <rPh sb="2" eb="4">
      <t>アミド</t>
    </rPh>
    <phoneticPr fontId="19"/>
  </si>
  <si>
    <t>K71, K35, K104</t>
    <phoneticPr fontId="19"/>
  </si>
  <si>
    <t>K45, K62</t>
    <phoneticPr fontId="19"/>
  </si>
  <si>
    <t>K45</t>
    <phoneticPr fontId="19"/>
  </si>
  <si>
    <t>S「小池T字路」</t>
    <phoneticPr fontId="19"/>
  </si>
  <si>
    <t>S「大清水」</t>
    <phoneticPr fontId="19"/>
  </si>
  <si>
    <t>S「勢田入口」</t>
    <phoneticPr fontId="19"/>
  </si>
  <si>
    <t>S「千城台南4丁目」</t>
    <phoneticPr fontId="19"/>
  </si>
  <si>
    <t>市道</t>
    <phoneticPr fontId="19"/>
  </si>
  <si>
    <t>K53</t>
    <phoneticPr fontId="19"/>
  </si>
  <si>
    <t>S「大草」</t>
    <phoneticPr fontId="19"/>
  </si>
  <si>
    <t>K20</t>
    <phoneticPr fontId="19"/>
  </si>
  <si>
    <t>S「港町」</t>
    <phoneticPr fontId="19"/>
  </si>
  <si>
    <t>S「神明神社入口」</t>
    <phoneticPr fontId="19"/>
  </si>
  <si>
    <t>K15</t>
    <phoneticPr fontId="19"/>
  </si>
  <si>
    <t>S「銚子大橋入口」</t>
    <rPh sb="2" eb="4">
      <t>チョウシ</t>
    </rPh>
    <rPh sb="4" eb="6">
      <t>オオハシ</t>
    </rPh>
    <rPh sb="6" eb="8">
      <t>イリグチ</t>
    </rPh>
    <phoneticPr fontId="19"/>
  </si>
  <si>
    <t>銚子・神栖方面</t>
    <rPh sb="0" eb="2">
      <t>チョウシ</t>
    </rPh>
    <rPh sb="3" eb="5">
      <t>カミス</t>
    </rPh>
    <rPh sb="5" eb="7">
      <t>ホウメン</t>
    </rPh>
    <phoneticPr fontId="19"/>
  </si>
  <si>
    <t>市道</t>
    <rPh sb="0" eb="2">
      <t>シドウ</t>
    </rPh>
    <phoneticPr fontId="19"/>
  </si>
  <si>
    <t>K43, K22</t>
    <phoneticPr fontId="19"/>
  </si>
  <si>
    <t>S「小間子入口」</t>
    <rPh sb="2" eb="3">
      <t>コ</t>
    </rPh>
    <rPh sb="3" eb="4">
      <t>アイダ</t>
    </rPh>
    <rPh sb="4" eb="5">
      <t>コ</t>
    </rPh>
    <rPh sb="5" eb="7">
      <t>イリグチ</t>
    </rPh>
    <phoneticPr fontId="19"/>
  </si>
  <si>
    <t>R357(東京湾岸道路)を横断</t>
    <rPh sb="5" eb="7">
      <t>トウキョウ</t>
    </rPh>
    <rPh sb="7" eb="9">
      <t>ワンガン</t>
    </rPh>
    <rPh sb="9" eb="11">
      <t>ドウロ</t>
    </rPh>
    <rPh sb="13" eb="15">
      <t>オウダン</t>
    </rPh>
    <phoneticPr fontId="19"/>
  </si>
  <si>
    <t>S「黒砂橋東側」</t>
    <rPh sb="2" eb="3">
      <t>クロ</t>
    </rPh>
    <rPh sb="3" eb="4">
      <t>スナ</t>
    </rPh>
    <rPh sb="4" eb="5">
      <t>ハシ</t>
    </rPh>
    <rPh sb="5" eb="6">
      <t>ヒガシ</t>
    </rPh>
    <rPh sb="6" eb="7">
      <t>ガワ</t>
    </rPh>
    <phoneticPr fontId="19"/>
  </si>
  <si>
    <t>S「海浜橋」</t>
    <rPh sb="2" eb="4">
      <t>カイヒン</t>
    </rPh>
    <rPh sb="4" eb="5">
      <t>ハシ</t>
    </rPh>
    <phoneticPr fontId="19"/>
  </si>
  <si>
    <t>市道, K15</t>
    <rPh sb="0" eb="2">
      <t>シドウ</t>
    </rPh>
    <phoneticPr fontId="19"/>
  </si>
  <si>
    <t>道なりに右折後すぐ銚子電鉄の踏切を横断する</t>
    <rPh sb="0" eb="1">
      <t>ミチ</t>
    </rPh>
    <rPh sb="4" eb="6">
      <t>ウセツ</t>
    </rPh>
    <rPh sb="6" eb="7">
      <t>ゴ</t>
    </rPh>
    <rPh sb="9" eb="11">
      <t>チョウシ</t>
    </rPh>
    <rPh sb="11" eb="13">
      <t>デンテツ</t>
    </rPh>
    <rPh sb="14" eb="16">
      <t>フミキリ</t>
    </rPh>
    <rPh sb="17" eb="19">
      <t>オウダン</t>
    </rPh>
    <phoneticPr fontId="19"/>
  </si>
  <si>
    <t>K104, 市道</t>
    <rPh sb="6" eb="8">
      <t>シドウ</t>
    </rPh>
    <phoneticPr fontId="19"/>
  </si>
  <si>
    <t>右上に千葉方面右折の看板</t>
    <phoneticPr fontId="19"/>
  </si>
  <si>
    <t>S「本町2丁目交差点」</t>
    <rPh sb="7" eb="10">
      <t>コウサテン</t>
    </rPh>
    <phoneticPr fontId="19"/>
  </si>
  <si>
    <t>市道, K20</t>
    <rPh sb="0" eb="2">
      <t>シドウ</t>
    </rPh>
    <phoneticPr fontId="19"/>
  </si>
  <si>
    <t>市道, K64</t>
    <phoneticPr fontId="19"/>
  </si>
  <si>
    <t>犬吠埼方面
※左折レーン有るが、左折しない</t>
    <rPh sb="0" eb="3">
      <t>イヌボウサキ</t>
    </rPh>
    <rPh sb="3" eb="5">
      <t>ホウメン</t>
    </rPh>
    <rPh sb="7" eb="9">
      <t>サセツ</t>
    </rPh>
    <rPh sb="12" eb="13">
      <t>ア</t>
    </rPh>
    <rPh sb="16" eb="18">
      <t>サセツ</t>
    </rPh>
    <phoneticPr fontId="19"/>
  </si>
  <si>
    <t>信号手前で左側歩道に上がり、押ボタン信号で横断歩道を渡る</t>
    <rPh sb="10" eb="11">
      <t>ア</t>
    </rPh>
    <phoneticPr fontId="19"/>
  </si>
  <si>
    <t>千葉方面</t>
    <rPh sb="0" eb="2">
      <t>チバ</t>
    </rPh>
    <rPh sb="2" eb="4">
      <t>ホウメン</t>
    </rPh>
    <phoneticPr fontId="19"/>
  </si>
  <si>
    <t>止まれ</t>
    <phoneticPr fontId="19"/>
  </si>
  <si>
    <t>正面: カーブミラー</t>
    <rPh sb="0" eb="2">
      <t>ショウメン</t>
    </rPh>
    <phoneticPr fontId="19"/>
  </si>
  <si>
    <t>国道126号方面</t>
    <rPh sb="0" eb="2">
      <t>コクドウ</t>
    </rPh>
    <rPh sb="5" eb="6">
      <t>ゴウ</t>
    </rPh>
    <rPh sb="6" eb="8">
      <t>ホウメン</t>
    </rPh>
    <phoneticPr fontId="19"/>
  </si>
  <si>
    <t>木更津、市原方面</t>
    <rPh sb="0" eb="3">
      <t>キサラヅ</t>
    </rPh>
    <rPh sb="4" eb="6">
      <t>イチハラ</t>
    </rPh>
    <rPh sb="6" eb="8">
      <t>ホウメン</t>
    </rPh>
    <phoneticPr fontId="19"/>
  </si>
  <si>
    <t>東京方面</t>
    <rPh sb="0" eb="2">
      <t>トウキョウ</t>
    </rPh>
    <rPh sb="2" eb="4">
      <t>ホウメン</t>
    </rPh>
    <phoneticPr fontId="19"/>
  </si>
  <si>
    <t>大洗港方面</t>
    <rPh sb="0" eb="2">
      <t>オオアライ</t>
    </rPh>
    <rPh sb="2" eb="3">
      <t>コウ</t>
    </rPh>
    <rPh sb="3" eb="5">
      <t>ホウメン</t>
    </rPh>
    <phoneticPr fontId="19"/>
  </si>
  <si>
    <t>成田・鹿嶋方面</t>
    <rPh sb="0" eb="2">
      <t>ナリタ</t>
    </rPh>
    <rPh sb="3" eb="5">
      <t>カシマ</t>
    </rPh>
    <rPh sb="5" eb="7">
      <t>ホウメン</t>
    </rPh>
    <phoneticPr fontId="19"/>
  </si>
  <si>
    <t>S「実籾三丁目」</t>
    <phoneticPr fontId="19"/>
  </si>
  <si>
    <t>道なり右カーブ  (キャットアイ注意)</t>
    <rPh sb="16" eb="18">
      <t>チュウイ</t>
    </rPh>
    <phoneticPr fontId="19"/>
  </si>
  <si>
    <t>夜間感応式　押ボタン</t>
    <rPh sb="0" eb="2">
      <t>ヤカン</t>
    </rPh>
    <rPh sb="2" eb="4">
      <t>カンノウ</t>
    </rPh>
    <rPh sb="4" eb="5">
      <t>シキ</t>
    </rPh>
    <rPh sb="6" eb="7">
      <t>オシ</t>
    </rPh>
    <phoneticPr fontId="19"/>
  </si>
  <si>
    <t>区間は前の通過点からの距離、ルートは次の通過点までの道路の路線番号など</t>
  </si>
  <si>
    <t>幕張メッセ、ZOZOマリンスタジアム方面</t>
    <phoneticPr fontId="19"/>
  </si>
  <si>
    <t>S「千代田団地」</t>
    <rPh sb="2" eb="5">
      <t>チヨダ</t>
    </rPh>
    <rPh sb="5" eb="7">
      <t>ダンチ</t>
    </rPh>
    <phoneticPr fontId="19"/>
  </si>
  <si>
    <t>K64</t>
    <phoneticPr fontId="19"/>
  </si>
  <si>
    <t>K136</t>
    <phoneticPr fontId="19"/>
  </si>
  <si>
    <t>コントロールはすべて無人コントロールです。必ず買物をしてレシートを取得してください。</t>
    <rPh sb="10" eb="12">
      <t>ムジン</t>
    </rPh>
    <rPh sb="21" eb="22">
      <t>カナラ</t>
    </rPh>
    <rPh sb="23" eb="24">
      <t>カ</t>
    </rPh>
    <rPh sb="24" eb="25">
      <t>モノ</t>
    </rPh>
    <rPh sb="33" eb="35">
      <t>シュトク</t>
    </rPh>
    <phoneticPr fontId="19"/>
  </si>
  <si>
    <t>S「大清水」</t>
    <rPh sb="2" eb="5">
      <t>オオシミズ</t>
    </rPh>
    <phoneticPr fontId="19"/>
  </si>
  <si>
    <t>頭上に一時停止標識</t>
    <rPh sb="0" eb="2">
      <t>ズジョウ</t>
    </rPh>
    <rPh sb="3" eb="7">
      <t>イチジテイシ</t>
    </rPh>
    <rPh sb="7" eb="9">
      <t>ヒョウシキ</t>
    </rPh>
    <phoneticPr fontId="19"/>
  </si>
  <si>
    <t>&lt;ゴール後&gt;</t>
  </si>
  <si>
    <t>食品コンビナート方面</t>
  </si>
  <si>
    <t>┼</t>
    <phoneticPr fontId="19"/>
  </si>
  <si>
    <t>S「十倉東」</t>
    <rPh sb="2" eb="3">
      <t>ジュウ</t>
    </rPh>
    <rPh sb="4" eb="5">
      <t>ヒガシ</t>
    </rPh>
    <phoneticPr fontId="19"/>
  </si>
  <si>
    <t>S「十倉」</t>
    <rPh sb="2" eb="3">
      <t>ジュウ</t>
    </rPh>
    <phoneticPr fontId="19"/>
  </si>
  <si>
    <t>S「小舟津十字路」</t>
    <rPh sb="5" eb="6">
      <t>ジュウ</t>
    </rPh>
    <phoneticPr fontId="19"/>
  </si>
  <si>
    <t>キャットアイ注意</t>
    <rPh sb="6" eb="8">
      <t>チュウイ</t>
    </rPh>
    <phoneticPr fontId="19"/>
  </si>
  <si>
    <t>成田方面</t>
    <rPh sb="0" eb="2">
      <t>ナリタ</t>
    </rPh>
    <rPh sb="2" eb="4">
      <t>ホウメン</t>
    </rPh>
    <phoneticPr fontId="19"/>
  </si>
  <si>
    <t>潮音寺の電飾看板の次の交差点</t>
    <rPh sb="0" eb="1">
      <t>ウシオ</t>
    </rPh>
    <rPh sb="1" eb="2">
      <t>オト</t>
    </rPh>
    <rPh sb="2" eb="3">
      <t>テラ</t>
    </rPh>
    <rPh sb="4" eb="6">
      <t>デンショク</t>
    </rPh>
    <rPh sb="6" eb="8">
      <t>カンバン</t>
    </rPh>
    <rPh sb="9" eb="10">
      <t>ツギ</t>
    </rPh>
    <rPh sb="11" eb="14">
      <t>コウサテン</t>
    </rPh>
    <phoneticPr fontId="19"/>
  </si>
  <si>
    <t>S「犬吠埼入口」</t>
    <rPh sb="5" eb="7">
      <t>イリグチ</t>
    </rPh>
    <phoneticPr fontId="19"/>
  </si>
  <si>
    <t>押ボタン</t>
    <rPh sb="0" eb="1">
      <t>オ</t>
    </rPh>
    <phoneticPr fontId="19"/>
  </si>
  <si>
    <t>AJたまがわ　2026BRM321大洗・銚子300km</t>
    <rPh sb="17" eb="19">
      <t>オオアライ</t>
    </rPh>
    <rPh sb="20" eb="22">
      <t>チョウシ</t>
    </rPh>
    <phoneticPr fontId="19"/>
  </si>
  <si>
    <t>銚子大橋の歩道から側道におり、銚子大橋前交差点手前の道からショートカットして左折する</t>
    <rPh sb="0" eb="2">
      <t>チョウシ</t>
    </rPh>
    <rPh sb="2" eb="4">
      <t>オオハシ</t>
    </rPh>
    <rPh sb="5" eb="7">
      <t>ホドウ</t>
    </rPh>
    <rPh sb="9" eb="11">
      <t>ソクドウ</t>
    </rPh>
    <rPh sb="15" eb="17">
      <t>チョウシ</t>
    </rPh>
    <rPh sb="17" eb="19">
      <t>オオハシ</t>
    </rPh>
    <rPh sb="19" eb="20">
      <t>マエ</t>
    </rPh>
    <rPh sb="20" eb="23">
      <t>コウサテン</t>
    </rPh>
    <rPh sb="23" eb="25">
      <t>テマエ</t>
    </rPh>
    <rPh sb="26" eb="27">
      <t>ミチ</t>
    </rPh>
    <rPh sb="38" eb="40">
      <t>サセツ</t>
    </rPh>
    <phoneticPr fontId="19"/>
  </si>
  <si>
    <t>市道, K286</t>
    <rPh sb="0" eb="2">
      <t>シドウ</t>
    </rPh>
    <phoneticPr fontId="19"/>
  </si>
  <si>
    <t>左: 伊藤商事の駐車場
右: 空地</t>
    <rPh sb="0" eb="1">
      <t>ヒダリ</t>
    </rPh>
    <rPh sb="3" eb="5">
      <t>イトウ</t>
    </rPh>
    <rPh sb="5" eb="7">
      <t>ショウジ</t>
    </rPh>
    <rPh sb="8" eb="11">
      <t>チュウシャジョウ</t>
    </rPh>
    <rPh sb="12" eb="13">
      <t>ミギ</t>
    </rPh>
    <rPh sb="15" eb="17">
      <t>アキチ</t>
    </rPh>
    <phoneticPr fontId="19"/>
  </si>
  <si>
    <t>正面: 郵便局</t>
    <rPh sb="0" eb="2">
      <t>ショウメン</t>
    </rPh>
    <rPh sb="4" eb="7">
      <t>ユウビンキョク</t>
    </rPh>
    <phoneticPr fontId="19"/>
  </si>
  <si>
    <t>左奥: セブンイレブン</t>
    <rPh sb="0" eb="1">
      <t>ヒダリ</t>
    </rPh>
    <rPh sb="1" eb="2">
      <t>オク</t>
    </rPh>
    <phoneticPr fontId="19"/>
  </si>
  <si>
    <t>S「長沼原町」の次　左前方: セブンイレブン</t>
    <rPh sb="11" eb="13">
      <t>ゼンポウ</t>
    </rPh>
    <phoneticPr fontId="19"/>
  </si>
  <si>
    <t>冷凍団地方面　信号の次 左手前: 「協同水産流通」</t>
    <rPh sb="12" eb="13">
      <t>ヒダリ</t>
    </rPh>
    <phoneticPr fontId="19"/>
  </si>
  <si>
    <t>右前方: セブンイレブン</t>
    <rPh sb="1" eb="3">
      <t>ゼンポウ</t>
    </rPh>
    <phoneticPr fontId="19"/>
  </si>
  <si>
    <t xml:space="preserve">左: Chateraise、左前方: やよい軒 </t>
    <rPh sb="0" eb="1">
      <t>ヒダリ</t>
    </rPh>
    <rPh sb="14" eb="15">
      <t>ヒダリ</t>
    </rPh>
    <rPh sb="15" eb="17">
      <t>ゼンポウ</t>
    </rPh>
    <rPh sb="22" eb="23">
      <t>ケン</t>
    </rPh>
    <phoneticPr fontId="19"/>
  </si>
  <si>
    <t>香取・成田空港方面</t>
    <rPh sb="0" eb="2">
      <t>カトリ</t>
    </rPh>
    <rPh sb="3" eb="5">
      <t>ナリタ</t>
    </rPh>
    <rPh sb="5" eb="7">
      <t>クウコウ</t>
    </rPh>
    <rPh sb="7" eb="9">
      <t>ホウメン</t>
    </rPh>
    <phoneticPr fontId="19"/>
  </si>
  <si>
    <t>鹿島・香取方面</t>
    <rPh sb="0" eb="2">
      <t>カシマ</t>
    </rPh>
    <rPh sb="3" eb="5">
      <t>カトリ</t>
    </rPh>
    <rPh sb="5" eb="7">
      <t>ホウメン</t>
    </rPh>
    <phoneticPr fontId="19"/>
  </si>
  <si>
    <t>石岡・潮来方面
北利根橋を渡ってすぐ左側道へ入る</t>
    <rPh sb="0" eb="2">
      <t>イシオカ</t>
    </rPh>
    <rPh sb="3" eb="5">
      <t>イタコ</t>
    </rPh>
    <rPh sb="5" eb="7">
      <t>ホウメン</t>
    </rPh>
    <rPh sb="8" eb="9">
      <t>キタ</t>
    </rPh>
    <rPh sb="9" eb="11">
      <t>トネ</t>
    </rPh>
    <rPh sb="11" eb="12">
      <t>バシ</t>
    </rPh>
    <rPh sb="13" eb="14">
      <t>ワタ</t>
    </rPh>
    <rPh sb="18" eb="19">
      <t>ヒダリ</t>
    </rPh>
    <rPh sb="19" eb="21">
      <t>ソクドウ</t>
    </rPh>
    <rPh sb="22" eb="23">
      <t>ハイ</t>
    </rPh>
    <phoneticPr fontId="19"/>
  </si>
  <si>
    <t>石岡・行方方面  二輪車・自転車用押ボタン</t>
    <rPh sb="0" eb="2">
      <t>イシオカ</t>
    </rPh>
    <rPh sb="3" eb="5">
      <t>ナメカタ</t>
    </rPh>
    <rPh sb="5" eb="7">
      <t>ホウメン</t>
    </rPh>
    <rPh sb="9" eb="12">
      <t>ニリンシャ</t>
    </rPh>
    <rPh sb="13" eb="16">
      <t>ジテンシャ</t>
    </rPh>
    <rPh sb="16" eb="17">
      <t>ヨウ</t>
    </rPh>
    <rPh sb="17" eb="18">
      <t>オシ</t>
    </rPh>
    <phoneticPr fontId="19"/>
  </si>
  <si>
    <t>水戸・鉾田方面</t>
    <rPh sb="0" eb="2">
      <t>ミト</t>
    </rPh>
    <rPh sb="3" eb="5">
      <t>ホコタ</t>
    </rPh>
    <rPh sb="5" eb="7">
      <t>ホウメン</t>
    </rPh>
    <phoneticPr fontId="19"/>
  </si>
  <si>
    <t>左奥: 駐車場  旭橋を渡る</t>
    <rPh sb="0" eb="1">
      <t>ヒダリ</t>
    </rPh>
    <rPh sb="1" eb="2">
      <t>オク</t>
    </rPh>
    <rPh sb="4" eb="7">
      <t>チュウシャジョウ</t>
    </rPh>
    <rPh sb="9" eb="10">
      <t>アサヒ</t>
    </rPh>
    <rPh sb="10" eb="11">
      <t>ハシ</t>
    </rPh>
    <rPh sb="12" eb="13">
      <t>ワタ</t>
    </rPh>
    <phoneticPr fontId="19"/>
  </si>
  <si>
    <t>佐倉・四街道方面</t>
    <rPh sb="0" eb="2">
      <t>サクラ</t>
    </rPh>
    <rPh sb="3" eb="6">
      <t>ヨツカイドウ</t>
    </rPh>
    <rPh sb="6" eb="8">
      <t>ホウメン</t>
    </rPh>
    <phoneticPr fontId="19"/>
  </si>
  <si>
    <t>成田・八街方面</t>
    <rPh sb="0" eb="2">
      <t>ナリタ</t>
    </rPh>
    <rPh sb="3" eb="5">
      <t>ヤチマタ</t>
    </rPh>
    <rPh sb="5" eb="7">
      <t>ホウメン</t>
    </rPh>
    <phoneticPr fontId="19"/>
  </si>
  <si>
    <t xml:space="preserve">右: ENEOS </t>
    <rPh sb="0" eb="1">
      <t>ミギ</t>
    </rPh>
    <phoneticPr fontId="19"/>
  </si>
  <si>
    <t>左奥: 洋服の青山</t>
    <rPh sb="0" eb="1">
      <t>ヒダリ</t>
    </rPh>
    <rPh sb="1" eb="2">
      <t>オク</t>
    </rPh>
    <rPh sb="4" eb="6">
      <t>ヨウフク</t>
    </rPh>
    <rPh sb="7" eb="9">
      <t>アオヤマ</t>
    </rPh>
    <phoneticPr fontId="19"/>
  </si>
  <si>
    <t>左: アップル(車買取)、右: セブンイレブン</t>
    <rPh sb="0" eb="1">
      <t>ヒダリ</t>
    </rPh>
    <rPh sb="8" eb="9">
      <t>クルマ</t>
    </rPh>
    <rPh sb="9" eb="11">
      <t>カイトリ</t>
    </rPh>
    <rPh sb="13" eb="14">
      <t>ミギ</t>
    </rPh>
    <phoneticPr fontId="19"/>
  </si>
  <si>
    <t>左: ENEOS、右: 千葉信用金庫</t>
    <rPh sb="0" eb="1">
      <t>ヒダリ</t>
    </rPh>
    <rPh sb="9" eb="10">
      <t>ミギ</t>
    </rPh>
    <rPh sb="12" eb="14">
      <t>チバ</t>
    </rPh>
    <rPh sb="14" eb="18">
      <t>シンヨウキンコ</t>
    </rPh>
    <phoneticPr fontId="19"/>
  </si>
  <si>
    <t>左手前: ボウリング場、左奥: ローソン</t>
    <rPh sb="0" eb="1">
      <t>ヒダリ</t>
    </rPh>
    <rPh sb="1" eb="3">
      <t>テマエ</t>
    </rPh>
    <rPh sb="10" eb="11">
      <t>ジョウ</t>
    </rPh>
    <rPh sb="12" eb="13">
      <t>ヒダリ</t>
    </rPh>
    <rPh sb="13" eb="14">
      <t>オク</t>
    </rPh>
    <phoneticPr fontId="19"/>
  </si>
  <si>
    <t>S＝信号、＋=＋字路、┬=T字路、Y=Y字路、├=├字路、┤=┤字路、</t>
    <phoneticPr fontId="19"/>
  </si>
  <si>
    <t>左: カーブミラー(反対車線用のため鏡面は見えない)</t>
    <rPh sb="0" eb="1">
      <t>ヒダリ</t>
    </rPh>
    <rPh sb="10" eb="12">
      <t>ハンタイ</t>
    </rPh>
    <rPh sb="12" eb="14">
      <t>シャセン</t>
    </rPh>
    <rPh sb="14" eb="15">
      <t>ヨウ</t>
    </rPh>
    <rPh sb="18" eb="20">
      <t>キョウメン</t>
    </rPh>
    <rPh sb="21" eb="22">
      <t>ミ</t>
    </rPh>
    <phoneticPr fontId="19"/>
  </si>
  <si>
    <t>NO.         距離         オープン日付  時間        クローズ日付　時間</t>
  </si>
  <si>
    <t>========    ======       ===================      ====================</t>
  </si>
  <si>
    <t>スタート       0km         03/21 00:00</t>
  </si>
  <si>
    <t xml:space="preserve">       1    72.8km         03/21 02:09               03/21 04:52        </t>
  </si>
  <si>
    <t xml:space="preserve">       2    123.9km         03/21 03:39               03/21 08:16        </t>
  </si>
  <si>
    <t xml:space="preserve">       3    204.8km         03/21 06:02               03/21 13:40        </t>
  </si>
  <si>
    <t xml:space="preserve">       4    254.2km         03/21 07:34               03/21 16:56        </t>
  </si>
  <si>
    <t xml:space="preserve">ゴール    303.1km         03/21 09:00               03/21 20:00       </t>
  </si>
  <si>
    <t>スタート
船橋港親水公園</t>
    <phoneticPr fontId="19"/>
  </si>
  <si>
    <t>コントロール１
セブンイレブン茨城東西代店</t>
    <phoneticPr fontId="19"/>
  </si>
  <si>
    <t>コントロール２
セブンイレブン大洗海岸店</t>
    <phoneticPr fontId="19"/>
  </si>
  <si>
    <t>コントロール３
ローソン銚子小畑町店</t>
    <rPh sb="12" eb="14">
      <t>チョウシ</t>
    </rPh>
    <rPh sb="14" eb="17">
      <t>コハタチョウ</t>
    </rPh>
    <rPh sb="17" eb="18">
      <t>テン</t>
    </rPh>
    <phoneticPr fontId="19"/>
  </si>
  <si>
    <t>コントロール４
セブンイレブン芝山小池店</t>
    <phoneticPr fontId="19"/>
  </si>
  <si>
    <t>ゴール
デイリーヤマザキ船橋高瀬町店</t>
    <phoneticPr fontId="19"/>
  </si>
  <si>
    <t>側道, R51</t>
    <rPh sb="0" eb="2">
      <t>ソクドウ</t>
    </rPh>
    <phoneticPr fontId="19"/>
  </si>
  <si>
    <t>スタート地点公園入り口の次の信号</t>
    <phoneticPr fontId="19"/>
  </si>
  <si>
    <r>
      <t xml:space="preserve">左側
</t>
    </r>
    <r>
      <rPr>
        <b/>
        <sz val="11"/>
        <rFont val="Meiryo UI"/>
        <family val="3"/>
        <charset val="128"/>
      </rPr>
      <t xml:space="preserve">レシートチェック </t>
    </r>
    <r>
      <rPr>
        <sz val="11"/>
        <rFont val="Meiryo UI"/>
        <family val="3"/>
        <charset val="128"/>
      </rPr>
      <t xml:space="preserve"> (買物をしてレシートを取得すること)
OPEN 09:00～CLOSE 20:00</t>
    </r>
    <rPh sb="0" eb="1">
      <t>ヒダリ</t>
    </rPh>
    <rPh sb="1" eb="2">
      <t>ガワ</t>
    </rPh>
    <phoneticPr fontId="19"/>
  </si>
  <si>
    <r>
      <t xml:space="preserve">S「文化センター入口」交差点手前左側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  (買物をしてレシートを取得すること)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OPEN 07:34～CLOSE 16:56</t>
    </r>
    <rPh sb="2" eb="4">
      <t>ブンカ</t>
    </rPh>
    <rPh sb="8" eb="10">
      <t>イリグチ</t>
    </rPh>
    <rPh sb="11" eb="14">
      <t>コウサテン</t>
    </rPh>
    <rPh sb="14" eb="16">
      <t>テマエ</t>
    </rPh>
    <rPh sb="16" eb="18">
      <t>ヒダリガワ</t>
    </rPh>
    <phoneticPr fontId="19"/>
  </si>
  <si>
    <r>
      <t xml:space="preserve">右側
</t>
    </r>
    <r>
      <rPr>
        <b/>
        <sz val="11"/>
        <rFont val="Meiryo UI"/>
        <family val="3"/>
        <charset val="128"/>
      </rPr>
      <t xml:space="preserve">レシートチェック  </t>
    </r>
    <r>
      <rPr>
        <sz val="11"/>
        <rFont val="Meiryo UI"/>
        <family val="3"/>
        <charset val="128"/>
      </rPr>
      <t>(買物をしてレシートを取得すること)
OPEN 06:02～CLOSE13:40</t>
    </r>
    <rPh sb="0" eb="1">
      <t>ミギ</t>
    </rPh>
    <rPh sb="1" eb="2">
      <t>ガワ</t>
    </rPh>
    <phoneticPr fontId="19"/>
  </si>
  <si>
    <r>
      <t xml:space="preserve">S「北田」交差点越えて左側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(買物をしてレシートを取得すること)
OPEN 02:09～CLOSE 04:52</t>
    </r>
    <rPh sb="5" eb="8">
      <t>コウサテン</t>
    </rPh>
    <rPh sb="8" eb="9">
      <t>コ</t>
    </rPh>
    <rPh sb="11" eb="12">
      <t>ヒダリ</t>
    </rPh>
    <rPh sb="12" eb="13">
      <t>ガワ</t>
    </rPh>
    <rPh sb="24" eb="26">
      <t>カイモノ</t>
    </rPh>
    <rPh sb="34" eb="36">
      <t>シュトク</t>
    </rPh>
    <phoneticPr fontId="19"/>
  </si>
  <si>
    <t>水戸・鹿島方面  右車線本道に進む(側道を下らない)</t>
    <rPh sb="0" eb="2">
      <t>ミト</t>
    </rPh>
    <rPh sb="3" eb="5">
      <t>カシマ</t>
    </rPh>
    <rPh sb="5" eb="7">
      <t>ホウメン</t>
    </rPh>
    <rPh sb="9" eb="12">
      <t>ミギシャセン</t>
    </rPh>
    <rPh sb="12" eb="14">
      <t>ホンドウ</t>
    </rPh>
    <rPh sb="15" eb="16">
      <t>スス</t>
    </rPh>
    <rPh sb="18" eb="20">
      <t>ソクドウ</t>
    </rPh>
    <rPh sb="21" eb="22">
      <t>クダ</t>
    </rPh>
    <phoneticPr fontId="19"/>
  </si>
  <si>
    <t>ゴール受付
船橋市浜町公民館
2階 第1集会室</t>
    <rPh sb="6" eb="9">
      <t>フナバシシ</t>
    </rPh>
    <rPh sb="9" eb="11">
      <t>ハマノマチ</t>
    </rPh>
    <rPh sb="11" eb="14">
      <t>コウミンカン</t>
    </rPh>
    <rPh sb="16" eb="17">
      <t>カイ</t>
    </rPh>
    <rPh sb="18" eb="19">
      <t>ダイ</t>
    </rPh>
    <rPh sb="20" eb="23">
      <t>シュウカイシツ</t>
    </rPh>
    <phoneticPr fontId="19"/>
  </si>
  <si>
    <r>
      <t xml:space="preserve">右(反対車線)側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(買物をしてレシートを取得すること)
OPEN 03:39～CLOSE 08:16</t>
    </r>
    <rPh sb="0" eb="1">
      <t>ミギ</t>
    </rPh>
    <rPh sb="2" eb="4">
      <t>ハンタイ</t>
    </rPh>
    <rPh sb="4" eb="6">
      <t>シャセン</t>
    </rPh>
    <rPh sb="7" eb="8">
      <t>ガワ</t>
    </rPh>
    <phoneticPr fontId="19"/>
  </si>
  <si>
    <t>ver 1.02(2026/02/24)</t>
    <phoneticPr fontId="19"/>
  </si>
  <si>
    <r>
      <rPr>
        <b/>
        <sz val="11"/>
        <color rgb="FFFF0000"/>
        <rFont val="Meiryo UI"/>
        <family val="3"/>
        <charset val="128"/>
      </rPr>
      <t>深夜につき、</t>
    </r>
    <r>
      <rPr>
        <b/>
        <u/>
        <sz val="11"/>
        <color rgb="FFFF0000"/>
        <rFont val="Meiryo UI"/>
        <family val="3"/>
        <charset val="128"/>
      </rPr>
      <t>静かに</t>
    </r>
    <r>
      <rPr>
        <b/>
        <sz val="11"/>
        <color rgb="FFFF0000"/>
        <rFont val="Meiryo UI"/>
        <family val="3"/>
        <charset val="128"/>
      </rPr>
      <t>受付を済ませてスタートを待つこと</t>
    </r>
    <r>
      <rPr>
        <sz val="11"/>
        <rFont val="Meiryo UI"/>
        <family val="3"/>
        <charset val="128"/>
      </rPr>
      <t xml:space="preserve">
0:00よりウェーブスタート
公園を出て押ボタン信号の横断歩道を渡り右方向へ</t>
    </r>
    <rPh sb="0" eb="2">
      <t>シンヤ</t>
    </rPh>
    <rPh sb="6" eb="7">
      <t>シズ</t>
    </rPh>
    <rPh sb="9" eb="11">
      <t>ウケツケ</t>
    </rPh>
    <rPh sb="12" eb="13">
      <t>ス</t>
    </rPh>
    <rPh sb="21" eb="22">
      <t>マ</t>
    </rPh>
    <rPh sb="53" eb="55">
      <t>オウダン</t>
    </rPh>
    <rPh sb="55" eb="57">
      <t>ホドウ</t>
    </rPh>
    <rPh sb="61" eb="63">
      <t>ホウコウ</t>
    </rPh>
    <phoneticPr fontId="19"/>
  </si>
  <si>
    <r>
      <rPr>
        <b/>
        <sz val="11"/>
        <color rgb="FFFF0000"/>
        <rFont val="Meiryo UI"/>
        <family val="3"/>
        <charset val="128"/>
      </rPr>
      <t>この先銚子大橋は歩道通行すること</t>
    </r>
    <r>
      <rPr>
        <sz val="11"/>
        <rFont val="Meiryo UI"/>
        <family val="3"/>
        <charset val="128"/>
      </rPr>
      <t xml:space="preserve">
歩行者・自転車に注意して徐行</t>
    </r>
    <rPh sb="2" eb="3">
      <t>サキ</t>
    </rPh>
    <rPh sb="3" eb="5">
      <t>チョウシ</t>
    </rPh>
    <rPh sb="5" eb="7">
      <t>オオハシ</t>
    </rPh>
    <rPh sb="8" eb="10">
      <t>ホドウ</t>
    </rPh>
    <rPh sb="10" eb="12">
      <t>ツウコウ</t>
    </rPh>
    <rPh sb="17" eb="20">
      <t>ホコウシャ</t>
    </rPh>
    <rPh sb="21" eb="24">
      <t>ジテンシャ</t>
    </rPh>
    <rPh sb="25" eb="27">
      <t>チュウイ</t>
    </rPh>
    <rPh sb="29" eb="31">
      <t>ジョコウ</t>
    </rPh>
    <phoneticPr fontId="19"/>
  </si>
  <si>
    <t>各コントロールのオープン・クローズ時刻は、0時スタートを基準に記載しています。</t>
    <rPh sb="31" eb="33">
      <t>キサイ</t>
    </rPh>
    <phoneticPr fontId="19"/>
  </si>
  <si>
    <t>当日はウェーブスタートのため、各自のスタート見なし時間が変わります。ご注意下さい。</t>
    <phoneticPr fontId="19"/>
  </si>
  <si>
    <t>キューシートの区間距離・合計距離は使用するサイコン/GPSにより誤差が出ます。</t>
    <rPh sb="17" eb="19">
      <t>シヨウ</t>
    </rPh>
    <phoneticPr fontId="19"/>
  </si>
  <si>
    <t>通過点は、距離、ルート、情報（その他）を総合して判断して下さい。</t>
    <phoneticPr fontId="19"/>
  </si>
  <si>
    <t>また、事前に予習を行い、使い慣れた地図でコースを確認しておくことが必要です。</t>
    <rPh sb="9" eb="10">
      <t>オコナ</t>
    </rPh>
    <phoneticPr fontId="19"/>
  </si>
  <si>
    <t>リタイア（DNF)する場合は、必ずブルベカード記載の主催者連絡先へ連絡してください。</t>
    <rPh sb="29" eb="31">
      <t>レンラク</t>
    </rPh>
    <rPh sb="31" eb="32">
      <t>サキ</t>
    </rPh>
    <phoneticPr fontId="19"/>
  </si>
  <si>
    <r>
      <rPr>
        <sz val="9"/>
        <rFont val="Meiryo UI"/>
        <family val="3"/>
        <charset val="128"/>
      </rPr>
      <t>事故・落車が関与せず、帰宅に支障の無い場合には、BRM-Entry(QRコード)からの連絡でもかまいません。</t>
    </r>
    <r>
      <rPr>
        <sz val="9"/>
        <color rgb="FFFF0000"/>
        <rFont val="Meiryo UI"/>
        <family val="3"/>
        <charset val="128"/>
      </rPr>
      <t>ただし、事故の場合には必ず電話連絡してください。</t>
    </r>
    <phoneticPr fontId="19"/>
  </si>
  <si>
    <t>連絡は、DNFの意志決定後ただちに実施してください。帰宅後の連絡は不可です。</t>
    <rPh sb="17" eb="19">
      <t>ジッシ</t>
    </rPh>
    <rPh sb="33" eb="35">
      <t>フカ</t>
    </rPh>
    <phoneticPr fontId="19"/>
  </si>
  <si>
    <t>DNF連絡もゴール受付も無いまま帰宅されると、安否確認が取れるまでスタッフが撤収できず、運営に支障をきたします。</t>
    <rPh sb="23" eb="25">
      <t>アンピ</t>
    </rPh>
    <phoneticPr fontId="19"/>
  </si>
  <si>
    <t>連絡無しでDNFされた方は次回以降の参加をお断りします。</t>
    <rPh sb="0" eb="2">
      <t>レンラク</t>
    </rPh>
    <rPh sb="2" eb="3">
      <t>ナ</t>
    </rPh>
    <rPh sb="11" eb="12">
      <t>カタ</t>
    </rPh>
    <phoneticPr fontId="19"/>
  </si>
  <si>
    <r>
      <t xml:space="preserve">右側   </t>
    </r>
    <r>
      <rPr>
        <b/>
        <sz val="11"/>
        <color rgb="FFFF0000"/>
        <rFont val="Meiryo UI"/>
        <family val="3"/>
        <charset val="128"/>
      </rPr>
      <t>※ スロープの通行を妨げる位置への駐輪は厳禁です</t>
    </r>
    <r>
      <rPr>
        <sz val="11"/>
        <color theme="1"/>
        <rFont val="Meiryo UI"/>
        <family val="3"/>
        <charset val="128"/>
      </rPr>
      <t xml:space="preserve">
ゴール受付開設時間 15:10〜20:40
ブルベカードに必要事項を記入の上、レシートと一緒に提出すること
</t>
    </r>
    <r>
      <rPr>
        <sz val="11"/>
        <color rgb="FFFF0000"/>
        <rFont val="Meiryo UI"/>
        <family val="3"/>
        <charset val="128"/>
      </rPr>
      <t>15:10以前に到着した場合も、受付開始(15:10)以降にお越しください</t>
    </r>
    <rPh sb="0" eb="2">
      <t>ミギガワ</t>
    </rPh>
    <rPh sb="12" eb="14">
      <t>ツウコウ</t>
    </rPh>
    <rPh sb="15" eb="16">
      <t>サマタ</t>
    </rPh>
    <rPh sb="67" eb="68">
      <t>ウエ</t>
    </rPh>
    <rPh sb="74" eb="76">
      <t>イッショ</t>
    </rPh>
    <rPh sb="96" eb="98">
      <t>バアイ</t>
    </rPh>
    <rPh sb="102" eb="104">
      <t>カイシ</t>
    </rPh>
    <rPh sb="111" eb="113">
      <t>イコウ</t>
    </rPh>
    <rPh sb="115" eb="116">
      <t>コ</t>
    </rPh>
    <phoneticPr fontId="19"/>
  </si>
  <si>
    <r>
      <rPr>
        <b/>
        <sz val="11"/>
        <color rgb="FFFF0000"/>
        <rFont val="Meiryo UI"/>
        <family val="3"/>
        <charset val="128"/>
      </rPr>
      <t>直進のオーバーパスは自転車通行止</t>
    </r>
    <r>
      <rPr>
        <sz val="11"/>
        <rFont val="Meiryo UI"/>
        <family val="3"/>
        <charset val="128"/>
      </rPr>
      <t xml:space="preserve">
JR成田線の線路(大江間跨線橋)を越えた後、柏・銚子方面の標識にしたがって左車線側道からいったん下りてR356を横断する
その後、側道から上がってR51に合流・復帰</t>
    </r>
    <rPh sb="0" eb="2">
      <t>チョクシン</t>
    </rPh>
    <rPh sb="10" eb="13">
      <t>ジテンシャ</t>
    </rPh>
    <rPh sb="13" eb="15">
      <t>ツウコウ</t>
    </rPh>
    <rPh sb="15" eb="16">
      <t>ド</t>
    </rPh>
    <rPh sb="19" eb="21">
      <t>ナリタ</t>
    </rPh>
    <rPh sb="21" eb="22">
      <t>セン</t>
    </rPh>
    <rPh sb="23" eb="25">
      <t>センロ</t>
    </rPh>
    <rPh sb="34" eb="35">
      <t>コ</t>
    </rPh>
    <rPh sb="37" eb="38">
      <t>アト</t>
    </rPh>
    <rPh sb="39" eb="40">
      <t>カシワ</t>
    </rPh>
    <rPh sb="41" eb="43">
      <t>チョウシ</t>
    </rPh>
    <rPh sb="43" eb="45">
      <t>ホウメン</t>
    </rPh>
    <rPh sb="46" eb="48">
      <t>ヒョウシキ</t>
    </rPh>
    <rPh sb="54" eb="55">
      <t>ヒダリ</t>
    </rPh>
    <rPh sb="55" eb="57">
      <t>シャセン</t>
    </rPh>
    <rPh sb="80" eb="81">
      <t>ゴ</t>
    </rPh>
    <rPh sb="82" eb="84">
      <t>ソクドウ</t>
    </rPh>
    <rPh sb="86" eb="87">
      <t>ア</t>
    </rPh>
    <rPh sb="94" eb="96">
      <t>ゴウリュウ</t>
    </rPh>
    <rPh sb="97" eb="99">
      <t>フッキ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</si>
</sst>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&quot; &quot;"/>
  </numFmts>
  <fonts count="35"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Arial"/>
      <family val="2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rgb="FF000000"/>
      <name val="Arial Unicode MS"/>
      <family val="2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3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7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</cellStyleXfs>
  <cellXfs count="65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43" applyFont="1">
      <alignment vertical="center"/>
    </xf>
    <xf numFmtId="0" fontId="21" fillId="0" borderId="0" xfId="0" applyFont="1" applyAlignment="1">
      <alignment horizontal="left" vertical="center"/>
    </xf>
    <xf numFmtId="0" fontId="21" fillId="4" borderId="10" xfId="0" applyFont="1" applyFill="1" applyBorder="1">
      <alignment vertical="center"/>
    </xf>
    <xf numFmtId="0" fontId="21" fillId="4" borderId="1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2" fillId="24" borderId="10" xfId="0" applyFont="1" applyFill="1" applyBorder="1">
      <alignment vertical="center"/>
    </xf>
    <xf numFmtId="176" fontId="22" fillId="24" borderId="10" xfId="0" applyNumberFormat="1" applyFont="1" applyFill="1" applyBorder="1">
      <alignment vertical="center"/>
    </xf>
    <xf numFmtId="176" fontId="22" fillId="24" borderId="10" xfId="0" applyNumberFormat="1" applyFont="1" applyFill="1" applyBorder="1" applyAlignment="1">
      <alignment horizontal="right" vertical="center"/>
    </xf>
    <xf numFmtId="0" fontId="22" fillId="24" borderId="10" xfId="0" applyFont="1" applyFill="1" applyBorder="1" applyAlignment="1">
      <alignment vertical="center" wrapText="1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 wrapText="1"/>
    </xf>
    <xf numFmtId="0" fontId="22" fillId="25" borderId="10" xfId="0" applyFont="1" applyFill="1" applyBorder="1">
      <alignment vertical="center"/>
    </xf>
    <xf numFmtId="0" fontId="22" fillId="0" borderId="0" xfId="0" applyFont="1" applyAlignment="1">
      <alignment horizontal="left" vertical="center"/>
    </xf>
    <xf numFmtId="176" fontId="22" fillId="25" borderId="10" xfId="0" applyNumberFormat="1" applyFont="1" applyFill="1" applyBorder="1">
      <alignment vertical="center"/>
    </xf>
    <xf numFmtId="176" fontId="22" fillId="0" borderId="0" xfId="0" applyNumberFormat="1" applyFont="1" applyAlignment="1">
      <alignment horizontal="right" vertical="center"/>
    </xf>
    <xf numFmtId="176" fontId="21" fillId="0" borderId="0" xfId="0" applyNumberFormat="1" applyFont="1">
      <alignment vertical="center"/>
    </xf>
    <xf numFmtId="177" fontId="22" fillId="26" borderId="13" xfId="46" applyNumberFormat="1" applyFont="1" applyFill="1" applyBorder="1" applyAlignment="1">
      <alignment horizontal="right" vertical="center"/>
    </xf>
    <xf numFmtId="0" fontId="22" fillId="25" borderId="14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0" fontId="22" fillId="24" borderId="14" xfId="0" applyFont="1" applyFill="1" applyBorder="1">
      <alignment vertical="center"/>
    </xf>
    <xf numFmtId="0" fontId="22" fillId="0" borderId="0" xfId="0" applyFont="1">
      <alignment vertical="center"/>
    </xf>
    <xf numFmtId="0" fontId="27" fillId="0" borderId="0" xfId="41" applyFont="1" applyAlignment="1">
      <alignment vertical="center"/>
    </xf>
    <xf numFmtId="0" fontId="27" fillId="0" borderId="0" xfId="41" applyFont="1" applyAlignment="1">
      <alignment horizontal="left" vertical="center"/>
    </xf>
    <xf numFmtId="0" fontId="28" fillId="0" borderId="0" xfId="41" applyFont="1" applyAlignment="1">
      <alignment vertical="center"/>
    </xf>
    <xf numFmtId="177" fontId="22" fillId="26" borderId="13" xfId="45" applyNumberFormat="1" applyFont="1" applyFill="1" applyBorder="1" applyAlignment="1">
      <alignment horizontal="right" vertical="center"/>
    </xf>
    <xf numFmtId="0" fontId="22" fillId="25" borderId="10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17" xfId="0" applyNumberFormat="1" applyFont="1" applyBorder="1">
      <alignment vertical="center"/>
    </xf>
    <xf numFmtId="0" fontId="22" fillId="0" borderId="17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31" fillId="0" borderId="0" xfId="0" applyFont="1">
      <alignment vertical="center"/>
    </xf>
    <xf numFmtId="0" fontId="22" fillId="0" borderId="10" xfId="0" applyFont="1" applyBorder="1">
      <alignment vertical="center"/>
    </xf>
    <xf numFmtId="176" fontId="22" fillId="0" borderId="10" xfId="0" applyNumberFormat="1" applyFont="1" applyBorder="1">
      <alignment vertical="center"/>
    </xf>
    <xf numFmtId="176" fontId="22" fillId="0" borderId="10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177" fontId="22" fillId="0" borderId="13" xfId="45" applyNumberFormat="1" applyFont="1" applyFill="1" applyBorder="1" applyAlignment="1">
      <alignment horizontal="right" vertical="center"/>
    </xf>
    <xf numFmtId="177" fontId="22" fillId="0" borderId="13" xfId="46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vertical="center" wrapText="1"/>
    </xf>
    <xf numFmtId="0" fontId="29" fillId="0" borderId="16" xfId="0" applyFont="1" applyBorder="1">
      <alignment vertical="center"/>
    </xf>
    <xf numFmtId="176" fontId="29" fillId="0" borderId="16" xfId="0" applyNumberFormat="1" applyFont="1" applyBorder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/>
    </xf>
    <xf numFmtId="0" fontId="29" fillId="25" borderId="16" xfId="0" applyFont="1" applyFill="1" applyBorder="1">
      <alignment vertical="center"/>
    </xf>
    <xf numFmtId="176" fontId="29" fillId="25" borderId="16" xfId="0" applyNumberFormat="1" applyFont="1" applyFill="1" applyBorder="1">
      <alignment vertical="center"/>
    </xf>
    <xf numFmtId="0" fontId="29" fillId="27" borderId="16" xfId="0" applyFont="1" applyFill="1" applyBorder="1" applyAlignment="1">
      <alignment vertical="center" wrapText="1"/>
    </xf>
    <xf numFmtId="0" fontId="29" fillId="25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 wrapText="1"/>
    </xf>
    <xf numFmtId="0" fontId="3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00000000-0005-0000-0000-00002B000000}"/>
    <cellStyle name="標準 4" xfId="45" xr:uid="{00000000-0005-0000-0000-00002C000000}"/>
    <cellStyle name="標準 5" xfId="46" xr:uid="{00000000-0005-0000-0000-00002D000000}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7410-2D05-4BD9-91A9-AE64B0B876DF}">
  <sheetPr>
    <pageSetUpPr fitToPage="1"/>
  </sheetPr>
  <dimension ref="A1:M102"/>
  <sheetViews>
    <sheetView tabSelected="1" view="pageBreakPreview" zoomScale="90" zoomScaleNormal="100" zoomScaleSheetLayoutView="90" workbookViewId="0">
      <selection activeCell="D21" sqref="D21"/>
    </sheetView>
  </sheetViews>
  <sheetFormatPr defaultColWidth="9" defaultRowHeight="15"/>
  <cols>
    <col min="1" max="1" width="3.88671875" style="2" customWidth="1"/>
    <col min="2" max="2" width="6.44140625" style="2" customWidth="1"/>
    <col min="3" max="3" width="8.88671875" style="2" bestFit="1" customWidth="1"/>
    <col min="4" max="4" width="27.6640625" style="2" bestFit="1" customWidth="1"/>
    <col min="5" max="5" width="7.109375" style="1" bestFit="1" customWidth="1"/>
    <col min="6" max="6" width="8" style="1" bestFit="1" customWidth="1"/>
    <col min="7" max="7" width="17.44140625" style="1" bestFit="1" customWidth="1"/>
    <col min="8" max="8" width="62.33203125" style="6" customWidth="1"/>
    <col min="9" max="9" width="6.88671875" style="2" customWidth="1"/>
    <col min="10" max="10" width="9" style="2" bestFit="1" customWidth="1"/>
    <col min="11" max="11" width="6.21875" style="2" customWidth="1"/>
    <col min="12" max="12" width="5.21875" style="2" customWidth="1"/>
    <col min="13" max="13" width="6.33203125" style="2" customWidth="1"/>
    <col min="14" max="16384" width="9" style="2"/>
  </cols>
  <sheetData>
    <row r="1" spans="1:10">
      <c r="A1" s="4" t="s">
        <v>138</v>
      </c>
      <c r="H1" s="3" t="s">
        <v>186</v>
      </c>
    </row>
    <row r="2" spans="1:10">
      <c r="A2" s="2" t="s">
        <v>161</v>
      </c>
      <c r="H2" s="5"/>
    </row>
    <row r="3" spans="1:10">
      <c r="A3" s="2" t="s">
        <v>119</v>
      </c>
    </row>
    <row r="4" spans="1:10">
      <c r="A4" s="7" t="s">
        <v>0</v>
      </c>
      <c r="B4" s="8" t="s">
        <v>1</v>
      </c>
      <c r="C4" s="8" t="s">
        <v>2</v>
      </c>
      <c r="D4" s="8" t="s">
        <v>3</v>
      </c>
      <c r="E4" s="63" t="s">
        <v>4</v>
      </c>
      <c r="F4" s="64"/>
      <c r="G4" s="8" t="s">
        <v>5</v>
      </c>
      <c r="H4" s="8" t="s">
        <v>6</v>
      </c>
      <c r="J4" s="9"/>
    </row>
    <row r="5" spans="1:10" ht="45">
      <c r="A5" s="10">
        <f>ROW()-5</f>
        <v>0</v>
      </c>
      <c r="B5" s="11">
        <v>0</v>
      </c>
      <c r="C5" s="12">
        <v>0</v>
      </c>
      <c r="D5" s="13" t="s">
        <v>171</v>
      </c>
      <c r="E5" s="14" t="s">
        <v>53</v>
      </c>
      <c r="F5" s="15" t="s">
        <v>51</v>
      </c>
      <c r="G5" s="16" t="s">
        <v>8</v>
      </c>
      <c r="H5" s="17" t="s">
        <v>187</v>
      </c>
      <c r="J5" s="62" t="s">
        <v>163</v>
      </c>
    </row>
    <row r="6" spans="1:10">
      <c r="A6" s="41">
        <f t="shared" ref="A6:A72" si="0">ROW()-5</f>
        <v>1</v>
      </c>
      <c r="B6" s="42">
        <f t="shared" ref="B6:B71" si="1">C6-C5</f>
        <v>0.5</v>
      </c>
      <c r="C6" s="43">
        <v>0.5</v>
      </c>
      <c r="D6" s="41" t="s">
        <v>11</v>
      </c>
      <c r="E6" s="44" t="s">
        <v>12</v>
      </c>
      <c r="F6" s="45" t="s">
        <v>7</v>
      </c>
      <c r="G6" s="46" t="s">
        <v>8</v>
      </c>
      <c r="H6" s="47" t="s">
        <v>102</v>
      </c>
      <c r="J6" s="62" t="s">
        <v>164</v>
      </c>
    </row>
    <row r="7" spans="1:10">
      <c r="A7" s="41">
        <f t="shared" si="0"/>
        <v>2</v>
      </c>
      <c r="B7" s="42">
        <f t="shared" si="1"/>
        <v>0.7</v>
      </c>
      <c r="C7" s="43">
        <v>1.2</v>
      </c>
      <c r="D7" s="41"/>
      <c r="E7" s="44" t="s">
        <v>72</v>
      </c>
      <c r="F7" s="45" t="s">
        <v>10</v>
      </c>
      <c r="G7" s="46" t="s">
        <v>8</v>
      </c>
      <c r="H7" s="47" t="s">
        <v>145</v>
      </c>
      <c r="J7"/>
    </row>
    <row r="8" spans="1:10">
      <c r="A8" s="41">
        <f t="shared" si="0"/>
        <v>3</v>
      </c>
      <c r="B8" s="42">
        <f t="shared" si="1"/>
        <v>0.5</v>
      </c>
      <c r="C8" s="43">
        <v>1.7</v>
      </c>
      <c r="D8" s="41"/>
      <c r="E8" s="44" t="s">
        <v>12</v>
      </c>
      <c r="F8" s="45" t="s">
        <v>7</v>
      </c>
      <c r="G8" s="46" t="s">
        <v>8</v>
      </c>
      <c r="H8" s="47" t="s">
        <v>117</v>
      </c>
      <c r="J8"/>
    </row>
    <row r="9" spans="1:10">
      <c r="A9" s="41">
        <f t="shared" si="0"/>
        <v>4</v>
      </c>
      <c r="B9" s="42">
        <f t="shared" si="1"/>
        <v>1.0999999999999999</v>
      </c>
      <c r="C9" s="43">
        <v>2.8</v>
      </c>
      <c r="D9" s="41" t="s">
        <v>11</v>
      </c>
      <c r="E9" s="44" t="s">
        <v>52</v>
      </c>
      <c r="F9" s="45" t="s">
        <v>7</v>
      </c>
      <c r="G9" s="46" t="s">
        <v>44</v>
      </c>
      <c r="H9" s="47" t="s">
        <v>120</v>
      </c>
      <c r="J9" s="62" t="s">
        <v>165</v>
      </c>
    </row>
    <row r="10" spans="1:10">
      <c r="A10" s="41">
        <f t="shared" si="0"/>
        <v>5</v>
      </c>
      <c r="B10" s="42">
        <f t="shared" si="1"/>
        <v>4.8</v>
      </c>
      <c r="C10" s="43">
        <v>7.6</v>
      </c>
      <c r="D10" s="41" t="s">
        <v>24</v>
      </c>
      <c r="E10" s="44" t="s">
        <v>47</v>
      </c>
      <c r="F10" s="45" t="s">
        <v>10</v>
      </c>
      <c r="G10" s="46" t="s">
        <v>45</v>
      </c>
      <c r="H10" s="47" t="s">
        <v>32</v>
      </c>
      <c r="J10"/>
    </row>
    <row r="11" spans="1:10">
      <c r="A11" s="41">
        <f t="shared" si="0"/>
        <v>6</v>
      </c>
      <c r="B11" s="42">
        <f t="shared" si="1"/>
        <v>5.3000000000000007</v>
      </c>
      <c r="C11" s="43">
        <v>12.9</v>
      </c>
      <c r="D11" s="41" t="s">
        <v>116</v>
      </c>
      <c r="E11" s="44" t="s">
        <v>13</v>
      </c>
      <c r="F11" s="45" t="s">
        <v>7</v>
      </c>
      <c r="G11" s="46" t="s">
        <v>15</v>
      </c>
      <c r="H11" s="47" t="s">
        <v>33</v>
      </c>
      <c r="J11" s="62" t="s">
        <v>166</v>
      </c>
    </row>
    <row r="12" spans="1:10">
      <c r="A12" s="41">
        <f t="shared" si="0"/>
        <v>7</v>
      </c>
      <c r="B12" s="42">
        <f t="shared" si="1"/>
        <v>0.40000000000000036</v>
      </c>
      <c r="C12" s="43">
        <v>13.3</v>
      </c>
      <c r="D12" s="41" t="s">
        <v>25</v>
      </c>
      <c r="E12" s="44" t="s">
        <v>47</v>
      </c>
      <c r="F12" s="45" t="s">
        <v>7</v>
      </c>
      <c r="G12" s="46" t="s">
        <v>46</v>
      </c>
      <c r="H12" s="47" t="s">
        <v>154</v>
      </c>
      <c r="J12"/>
    </row>
    <row r="13" spans="1:10">
      <c r="A13" s="41">
        <f t="shared" si="0"/>
        <v>8</v>
      </c>
      <c r="B13" s="42">
        <f t="shared" si="1"/>
        <v>5.8999999999999986</v>
      </c>
      <c r="C13" s="43">
        <v>19.2</v>
      </c>
      <c r="D13" s="41" t="s">
        <v>41</v>
      </c>
      <c r="E13" s="44" t="s">
        <v>72</v>
      </c>
      <c r="F13" s="45" t="s">
        <v>10</v>
      </c>
      <c r="G13" s="46" t="s">
        <v>8</v>
      </c>
      <c r="H13" s="47" t="s">
        <v>144</v>
      </c>
      <c r="J13" s="62" t="s">
        <v>167</v>
      </c>
    </row>
    <row r="14" spans="1:10">
      <c r="A14" s="41">
        <f t="shared" si="0"/>
        <v>9</v>
      </c>
      <c r="B14" s="42">
        <f t="shared" si="1"/>
        <v>1.1999999999999993</v>
      </c>
      <c r="C14" s="43">
        <v>20.399999999999999</v>
      </c>
      <c r="D14" s="41" t="s">
        <v>26</v>
      </c>
      <c r="E14" s="44" t="s">
        <v>14</v>
      </c>
      <c r="F14" s="45" t="s">
        <v>7</v>
      </c>
      <c r="G14" s="46" t="s">
        <v>105</v>
      </c>
      <c r="H14" s="47" t="s">
        <v>34</v>
      </c>
      <c r="J14"/>
    </row>
    <row r="15" spans="1:10">
      <c r="A15" s="41">
        <f t="shared" si="0"/>
        <v>10</v>
      </c>
      <c r="B15" s="42">
        <f t="shared" si="1"/>
        <v>4.8000000000000007</v>
      </c>
      <c r="C15" s="43">
        <v>25.2</v>
      </c>
      <c r="D15" s="41" t="s">
        <v>121</v>
      </c>
      <c r="E15" s="44" t="s">
        <v>47</v>
      </c>
      <c r="F15" s="45" t="s">
        <v>7</v>
      </c>
      <c r="G15" s="46" t="s">
        <v>122</v>
      </c>
      <c r="H15" s="47"/>
      <c r="J15" s="62" t="s">
        <v>168</v>
      </c>
    </row>
    <row r="16" spans="1:10">
      <c r="A16" s="41">
        <f t="shared" si="0"/>
        <v>11</v>
      </c>
      <c r="B16" s="42">
        <f t="shared" si="1"/>
        <v>0.10000000000000142</v>
      </c>
      <c r="C16" s="43">
        <v>25.3</v>
      </c>
      <c r="D16" s="41" t="s">
        <v>11</v>
      </c>
      <c r="E16" s="44" t="s">
        <v>47</v>
      </c>
      <c r="F16" s="45" t="s">
        <v>10</v>
      </c>
      <c r="G16" s="46" t="s">
        <v>123</v>
      </c>
      <c r="H16" s="47"/>
      <c r="J16"/>
    </row>
    <row r="17" spans="1:10">
      <c r="A17" s="41">
        <f t="shared" si="0"/>
        <v>12</v>
      </c>
      <c r="B17" s="42">
        <f t="shared" si="1"/>
        <v>4.6000000000000014</v>
      </c>
      <c r="C17" s="43">
        <v>29.900000000000002</v>
      </c>
      <c r="D17" s="41" t="s">
        <v>11</v>
      </c>
      <c r="E17" s="44" t="s">
        <v>47</v>
      </c>
      <c r="F17" s="45" t="s">
        <v>10</v>
      </c>
      <c r="G17" s="46" t="s">
        <v>16</v>
      </c>
      <c r="H17" s="47" t="s">
        <v>147</v>
      </c>
      <c r="J17" s="62" t="s">
        <v>169</v>
      </c>
    </row>
    <row r="18" spans="1:10">
      <c r="A18" s="41">
        <f t="shared" si="0"/>
        <v>13</v>
      </c>
      <c r="B18" s="42">
        <f t="shared" si="1"/>
        <v>0.19999999999999929</v>
      </c>
      <c r="C18" s="43">
        <v>30.1</v>
      </c>
      <c r="D18" s="47" t="s">
        <v>27</v>
      </c>
      <c r="E18" s="44" t="s">
        <v>47</v>
      </c>
      <c r="F18" s="45" t="s">
        <v>7</v>
      </c>
      <c r="G18" s="46" t="s">
        <v>17</v>
      </c>
      <c r="H18" s="47" t="s">
        <v>155</v>
      </c>
      <c r="J18"/>
    </row>
    <row r="19" spans="1:10">
      <c r="A19" s="41">
        <f t="shared" si="0"/>
        <v>14</v>
      </c>
      <c r="B19" s="42">
        <f t="shared" si="1"/>
        <v>10.299999999999997</v>
      </c>
      <c r="C19" s="43">
        <v>40.4</v>
      </c>
      <c r="D19" s="47" t="s">
        <v>28</v>
      </c>
      <c r="E19" s="44" t="s">
        <v>47</v>
      </c>
      <c r="F19" s="45" t="s">
        <v>10</v>
      </c>
      <c r="G19" s="46" t="s">
        <v>8</v>
      </c>
      <c r="H19" s="47" t="s">
        <v>134</v>
      </c>
      <c r="J19" s="62" t="s">
        <v>170</v>
      </c>
    </row>
    <row r="20" spans="1:10">
      <c r="A20" s="41">
        <f t="shared" si="0"/>
        <v>15</v>
      </c>
      <c r="B20" s="42">
        <f t="shared" si="1"/>
        <v>3.5</v>
      </c>
      <c r="C20" s="43">
        <v>43.9</v>
      </c>
      <c r="D20" s="47"/>
      <c r="E20" s="44" t="s">
        <v>12</v>
      </c>
      <c r="F20" s="45" t="s">
        <v>7</v>
      </c>
      <c r="G20" s="46" t="s">
        <v>8</v>
      </c>
      <c r="H20" s="48" t="s">
        <v>135</v>
      </c>
      <c r="J20" s="9"/>
    </row>
    <row r="21" spans="1:10">
      <c r="A21" s="41">
        <f t="shared" si="0"/>
        <v>16</v>
      </c>
      <c r="B21" s="42">
        <f t="shared" si="1"/>
        <v>0.20000000000000284</v>
      </c>
      <c r="C21" s="43">
        <v>44.1</v>
      </c>
      <c r="D21" s="47" t="s">
        <v>35</v>
      </c>
      <c r="E21" s="44" t="s">
        <v>9</v>
      </c>
      <c r="F21" s="45" t="s">
        <v>7</v>
      </c>
      <c r="G21" s="49" t="s">
        <v>8</v>
      </c>
      <c r="H21" s="47" t="s">
        <v>42</v>
      </c>
    </row>
    <row r="22" spans="1:10">
      <c r="A22" s="41">
        <f t="shared" si="0"/>
        <v>17</v>
      </c>
      <c r="B22" s="42">
        <f t="shared" si="1"/>
        <v>2.2000000000000028</v>
      </c>
      <c r="C22" s="43">
        <v>46.300000000000004</v>
      </c>
      <c r="D22" s="47" t="s">
        <v>11</v>
      </c>
      <c r="E22" s="44" t="s">
        <v>47</v>
      </c>
      <c r="F22" s="45" t="s">
        <v>10</v>
      </c>
      <c r="G22" s="46" t="s">
        <v>8</v>
      </c>
      <c r="H22" s="47"/>
    </row>
    <row r="23" spans="1:10">
      <c r="A23" s="41">
        <f t="shared" si="0"/>
        <v>18</v>
      </c>
      <c r="B23" s="42">
        <f t="shared" si="1"/>
        <v>0.29999999999999716</v>
      </c>
      <c r="C23" s="50">
        <v>46.6</v>
      </c>
      <c r="D23" s="47" t="s">
        <v>125</v>
      </c>
      <c r="E23" s="44" t="s">
        <v>47</v>
      </c>
      <c r="F23" s="45" t="s">
        <v>10</v>
      </c>
      <c r="G23" s="46" t="s">
        <v>48</v>
      </c>
      <c r="H23" s="47" t="s">
        <v>18</v>
      </c>
    </row>
    <row r="24" spans="1:10">
      <c r="A24" s="41">
        <f t="shared" si="0"/>
        <v>19</v>
      </c>
      <c r="B24" s="42">
        <f t="shared" si="1"/>
        <v>0.89999999999999858</v>
      </c>
      <c r="C24" s="50">
        <v>47.5</v>
      </c>
      <c r="D24" s="47" t="s">
        <v>31</v>
      </c>
      <c r="E24" s="44" t="s">
        <v>12</v>
      </c>
      <c r="F24" s="45" t="s">
        <v>7</v>
      </c>
      <c r="G24" s="46" t="s">
        <v>19</v>
      </c>
      <c r="H24" s="48" t="s">
        <v>148</v>
      </c>
    </row>
    <row r="25" spans="1:10">
      <c r="A25" s="41">
        <f t="shared" si="0"/>
        <v>20</v>
      </c>
      <c r="B25" s="42">
        <f t="shared" si="1"/>
        <v>9.3000000000000043</v>
      </c>
      <c r="C25" s="50">
        <v>56.800000000000004</v>
      </c>
      <c r="D25" s="47" t="s">
        <v>11</v>
      </c>
      <c r="E25" s="44" t="s">
        <v>47</v>
      </c>
      <c r="F25" s="45" t="s">
        <v>10</v>
      </c>
      <c r="G25" s="46" t="s">
        <v>8</v>
      </c>
      <c r="H25" s="47" t="s">
        <v>146</v>
      </c>
    </row>
    <row r="26" spans="1:10">
      <c r="A26" s="41">
        <f t="shared" si="0"/>
        <v>21</v>
      </c>
      <c r="B26" s="42">
        <f t="shared" si="1"/>
        <v>0.69999999999999574</v>
      </c>
      <c r="C26" s="50">
        <v>57.5</v>
      </c>
      <c r="D26" s="47" t="s">
        <v>29</v>
      </c>
      <c r="E26" s="44" t="s">
        <v>47</v>
      </c>
      <c r="F26" s="45" t="s">
        <v>7</v>
      </c>
      <c r="G26" s="46" t="s">
        <v>8</v>
      </c>
      <c r="H26" s="47" t="s">
        <v>118</v>
      </c>
    </row>
    <row r="27" spans="1:10">
      <c r="A27" s="41">
        <f t="shared" si="0"/>
        <v>22</v>
      </c>
      <c r="B27" s="42">
        <f t="shared" si="1"/>
        <v>1.5</v>
      </c>
      <c r="C27" s="50">
        <v>59</v>
      </c>
      <c r="D27" s="47" t="s">
        <v>35</v>
      </c>
      <c r="E27" s="44" t="s">
        <v>9</v>
      </c>
      <c r="F27" s="45" t="s">
        <v>10</v>
      </c>
      <c r="G27" s="46" t="s">
        <v>20</v>
      </c>
      <c r="H27" s="47" t="s">
        <v>126</v>
      </c>
    </row>
    <row r="28" spans="1:10">
      <c r="A28" s="41">
        <f t="shared" si="0"/>
        <v>23</v>
      </c>
      <c r="B28" s="42">
        <f t="shared" si="1"/>
        <v>3.3999999999999986</v>
      </c>
      <c r="C28" s="50">
        <v>62.4</v>
      </c>
      <c r="D28" s="47" t="s">
        <v>30</v>
      </c>
      <c r="E28" s="44" t="s">
        <v>9</v>
      </c>
      <c r="F28" s="45" t="s">
        <v>7</v>
      </c>
      <c r="G28" s="46" t="s">
        <v>21</v>
      </c>
      <c r="H28" s="47" t="s">
        <v>149</v>
      </c>
    </row>
    <row r="29" spans="1:10">
      <c r="A29" s="41">
        <f t="shared" si="0"/>
        <v>24</v>
      </c>
      <c r="B29" s="42">
        <f t="shared" si="1"/>
        <v>6.8000000000000043</v>
      </c>
      <c r="C29" s="50">
        <v>69.2</v>
      </c>
      <c r="D29" s="47"/>
      <c r="E29" s="44" t="s">
        <v>36</v>
      </c>
      <c r="F29" s="45" t="s">
        <v>51</v>
      </c>
      <c r="G29" s="46" t="s">
        <v>49</v>
      </c>
      <c r="H29" s="47" t="s">
        <v>183</v>
      </c>
    </row>
    <row r="30" spans="1:10" ht="60">
      <c r="A30" s="41">
        <f t="shared" si="0"/>
        <v>25</v>
      </c>
      <c r="B30" s="42">
        <f t="shared" si="1"/>
        <v>0.49999999999998579</v>
      </c>
      <c r="C30" s="50">
        <v>69.699999999999989</v>
      </c>
      <c r="D30" s="47"/>
      <c r="E30" s="44" t="s">
        <v>36</v>
      </c>
      <c r="F30" s="45" t="s">
        <v>50</v>
      </c>
      <c r="G30" s="46" t="s">
        <v>177</v>
      </c>
      <c r="H30" s="48" t="s">
        <v>200</v>
      </c>
    </row>
    <row r="31" spans="1:10" ht="45">
      <c r="A31" s="18">
        <f t="shared" si="0"/>
        <v>26</v>
      </c>
      <c r="B31" s="11">
        <f t="shared" si="1"/>
        <v>3.1000000000000085</v>
      </c>
      <c r="C31" s="32">
        <v>72.8</v>
      </c>
      <c r="D31" s="17" t="s">
        <v>172</v>
      </c>
      <c r="E31" s="14" t="s">
        <v>52</v>
      </c>
      <c r="F31" s="15" t="s">
        <v>40</v>
      </c>
      <c r="G31" s="16" t="s">
        <v>21</v>
      </c>
      <c r="H31" s="17" t="s">
        <v>182</v>
      </c>
    </row>
    <row r="32" spans="1:10" ht="30">
      <c r="A32" s="41">
        <f t="shared" si="0"/>
        <v>27</v>
      </c>
      <c r="B32" s="42">
        <f t="shared" si="1"/>
        <v>4.7999999999999972</v>
      </c>
      <c r="C32" s="51">
        <v>77.599999999999994</v>
      </c>
      <c r="D32" s="47"/>
      <c r="E32" s="44" t="s">
        <v>36</v>
      </c>
      <c r="F32" s="45" t="s">
        <v>10</v>
      </c>
      <c r="G32" s="46" t="s">
        <v>43</v>
      </c>
      <c r="H32" s="48" t="s">
        <v>150</v>
      </c>
    </row>
    <row r="33" spans="1:13">
      <c r="A33" s="41">
        <f t="shared" si="0"/>
        <v>28</v>
      </c>
      <c r="B33" s="42">
        <f t="shared" si="1"/>
        <v>0.20000000000000284</v>
      </c>
      <c r="C33" s="51">
        <v>77.8</v>
      </c>
      <c r="D33" s="47" t="s">
        <v>37</v>
      </c>
      <c r="E33" s="44" t="s">
        <v>47</v>
      </c>
      <c r="F33" s="45" t="s">
        <v>10</v>
      </c>
      <c r="G33" s="46" t="s">
        <v>22</v>
      </c>
      <c r="H33" s="47" t="s">
        <v>151</v>
      </c>
    </row>
    <row r="34" spans="1:13">
      <c r="A34" s="41">
        <f t="shared" si="0"/>
        <v>29</v>
      </c>
      <c r="B34" s="42">
        <f t="shared" si="1"/>
        <v>3.5</v>
      </c>
      <c r="C34" s="51">
        <v>81.3</v>
      </c>
      <c r="D34" s="48" t="s">
        <v>38</v>
      </c>
      <c r="E34" s="44" t="s">
        <v>60</v>
      </c>
      <c r="F34" s="45" t="s">
        <v>7</v>
      </c>
      <c r="G34" s="46" t="s">
        <v>23</v>
      </c>
      <c r="H34" s="48" t="s">
        <v>152</v>
      </c>
    </row>
    <row r="35" spans="1:13">
      <c r="A35" s="41">
        <f t="shared" si="0"/>
        <v>30</v>
      </c>
      <c r="B35" s="42">
        <f t="shared" si="1"/>
        <v>13.899999999999991</v>
      </c>
      <c r="C35" s="51">
        <v>95.199999999999989</v>
      </c>
      <c r="D35" s="47" t="s">
        <v>132</v>
      </c>
      <c r="E35" s="44" t="s">
        <v>58</v>
      </c>
      <c r="F35" s="45" t="s">
        <v>7</v>
      </c>
      <c r="G35" s="46" t="s">
        <v>23</v>
      </c>
      <c r="H35" s="47" t="s">
        <v>152</v>
      </c>
    </row>
    <row r="36" spans="1:13">
      <c r="A36" s="41">
        <f t="shared" si="0"/>
        <v>31</v>
      </c>
      <c r="B36" s="42">
        <f t="shared" si="1"/>
        <v>6.2000000000000028</v>
      </c>
      <c r="C36" s="51">
        <v>101.39999999999999</v>
      </c>
      <c r="D36" s="47" t="s">
        <v>54</v>
      </c>
      <c r="E36" s="44" t="s">
        <v>47</v>
      </c>
      <c r="F36" s="45" t="s">
        <v>51</v>
      </c>
      <c r="G36" s="46" t="s">
        <v>55</v>
      </c>
      <c r="H36" s="48"/>
      <c r="I36" s="19"/>
    </row>
    <row r="37" spans="1:13">
      <c r="A37" s="41">
        <f t="shared" si="0"/>
        <v>32</v>
      </c>
      <c r="B37" s="42">
        <f t="shared" si="1"/>
        <v>1.1000000000000085</v>
      </c>
      <c r="C37" s="51">
        <v>102.5</v>
      </c>
      <c r="D37" s="47" t="s">
        <v>39</v>
      </c>
      <c r="E37" s="44" t="s">
        <v>47</v>
      </c>
      <c r="F37" s="45" t="s">
        <v>51</v>
      </c>
      <c r="G37" s="46" t="s">
        <v>55</v>
      </c>
      <c r="H37" s="47" t="s">
        <v>153</v>
      </c>
    </row>
    <row r="38" spans="1:13">
      <c r="A38" s="41">
        <f t="shared" si="0"/>
        <v>33</v>
      </c>
      <c r="B38" s="42">
        <f t="shared" si="1"/>
        <v>9.9999999999994316E-2</v>
      </c>
      <c r="C38" s="51">
        <v>102.6</v>
      </c>
      <c r="D38" s="47" t="s">
        <v>56</v>
      </c>
      <c r="E38" s="44" t="s">
        <v>47</v>
      </c>
      <c r="F38" s="45" t="s">
        <v>50</v>
      </c>
      <c r="G38" s="46" t="s">
        <v>55</v>
      </c>
      <c r="H38" s="47"/>
    </row>
    <row r="39" spans="1:13">
      <c r="A39" s="41">
        <f t="shared" si="0"/>
        <v>34</v>
      </c>
      <c r="B39" s="42">
        <f t="shared" si="1"/>
        <v>5.4000000000000057</v>
      </c>
      <c r="C39" s="51">
        <v>108</v>
      </c>
      <c r="D39" s="47" t="s">
        <v>57</v>
      </c>
      <c r="E39" s="44" t="s">
        <v>58</v>
      </c>
      <c r="F39" s="45" t="s">
        <v>50</v>
      </c>
      <c r="G39" s="46" t="s">
        <v>49</v>
      </c>
      <c r="H39" s="47" t="s">
        <v>137</v>
      </c>
    </row>
    <row r="40" spans="1:13">
      <c r="A40" s="41">
        <f t="shared" si="0"/>
        <v>35</v>
      </c>
      <c r="B40" s="42">
        <f t="shared" si="1"/>
        <v>12.399999999999991</v>
      </c>
      <c r="C40" s="51">
        <v>120.39999999999999</v>
      </c>
      <c r="D40" s="47"/>
      <c r="E40" s="44" t="s">
        <v>36</v>
      </c>
      <c r="F40" s="45" t="s">
        <v>50</v>
      </c>
      <c r="G40" s="46" t="s">
        <v>59</v>
      </c>
      <c r="H40" s="47" t="s">
        <v>62</v>
      </c>
    </row>
    <row r="41" spans="1:13">
      <c r="A41" s="41">
        <f t="shared" si="0"/>
        <v>36</v>
      </c>
      <c r="B41" s="42">
        <f t="shared" si="1"/>
        <v>0.20000000000000284</v>
      </c>
      <c r="C41" s="51">
        <v>120.6</v>
      </c>
      <c r="D41" s="47" t="s">
        <v>61</v>
      </c>
      <c r="E41" s="44" t="s">
        <v>60</v>
      </c>
      <c r="F41" s="45" t="s">
        <v>51</v>
      </c>
      <c r="G41" s="46" t="s">
        <v>55</v>
      </c>
      <c r="H41" s="48" t="s">
        <v>114</v>
      </c>
    </row>
    <row r="42" spans="1:13" ht="45">
      <c r="A42" s="18">
        <f t="shared" si="0"/>
        <v>37</v>
      </c>
      <c r="B42" s="20">
        <f t="shared" si="1"/>
        <v>3.2999999999999972</v>
      </c>
      <c r="C42" s="23">
        <v>123.89999999999999</v>
      </c>
      <c r="D42" s="17" t="s">
        <v>173</v>
      </c>
      <c r="E42" s="14"/>
      <c r="F42" s="15" t="s">
        <v>63</v>
      </c>
      <c r="G42" s="16" t="s">
        <v>55</v>
      </c>
      <c r="H42" s="17" t="s">
        <v>185</v>
      </c>
    </row>
    <row r="43" spans="1:13">
      <c r="A43" s="41">
        <f t="shared" si="0"/>
        <v>38</v>
      </c>
      <c r="B43" s="42">
        <f t="shared" si="1"/>
        <v>3.2000000000000028</v>
      </c>
      <c r="C43" s="51">
        <v>127.1</v>
      </c>
      <c r="D43" s="47" t="s">
        <v>64</v>
      </c>
      <c r="E43" s="44" t="s">
        <v>47</v>
      </c>
      <c r="F43" s="45" t="s">
        <v>50</v>
      </c>
      <c r="G43" s="49" t="s">
        <v>49</v>
      </c>
      <c r="H43" s="47" t="s">
        <v>115</v>
      </c>
      <c r="L43" s="21"/>
      <c r="M43" s="22"/>
    </row>
    <row r="44" spans="1:13">
      <c r="A44" s="41">
        <f t="shared" si="0"/>
        <v>39</v>
      </c>
      <c r="B44" s="42">
        <f t="shared" si="1"/>
        <v>38.199999999999989</v>
      </c>
      <c r="C44" s="51">
        <v>165.29999999999998</v>
      </c>
      <c r="D44" s="47" t="s">
        <v>65</v>
      </c>
      <c r="E44" s="44" t="s">
        <v>47</v>
      </c>
      <c r="F44" s="45" t="s">
        <v>50</v>
      </c>
      <c r="G44" s="46" t="s">
        <v>66</v>
      </c>
      <c r="H44" s="47" t="s">
        <v>92</v>
      </c>
      <c r="L44" s="21"/>
      <c r="M44" s="22"/>
    </row>
    <row r="45" spans="1:13" ht="30">
      <c r="A45" s="41">
        <f t="shared" si="0"/>
        <v>40</v>
      </c>
      <c r="B45" s="42">
        <f t="shared" si="1"/>
        <v>34</v>
      </c>
      <c r="C45" s="51">
        <v>199.29999999999998</v>
      </c>
      <c r="D45" s="47" t="s">
        <v>91</v>
      </c>
      <c r="E45" s="44" t="s">
        <v>47</v>
      </c>
      <c r="F45" s="45" t="s">
        <v>40</v>
      </c>
      <c r="G45" s="46" t="s">
        <v>66</v>
      </c>
      <c r="H45" s="48" t="s">
        <v>188</v>
      </c>
      <c r="L45" s="21"/>
      <c r="M45" s="22"/>
    </row>
    <row r="46" spans="1:13" ht="30">
      <c r="A46" s="41">
        <f t="shared" si="0"/>
        <v>41</v>
      </c>
      <c r="B46" s="42">
        <f t="shared" si="1"/>
        <v>1.4000000000000057</v>
      </c>
      <c r="C46" s="51">
        <v>200.7</v>
      </c>
      <c r="D46" s="47" t="s">
        <v>67</v>
      </c>
      <c r="E46" s="44" t="s">
        <v>47</v>
      </c>
      <c r="F46" s="45" t="s">
        <v>50</v>
      </c>
      <c r="G46" s="46" t="s">
        <v>68</v>
      </c>
      <c r="H46" s="48" t="s">
        <v>139</v>
      </c>
      <c r="L46" s="21"/>
      <c r="M46" s="22"/>
    </row>
    <row r="47" spans="1:13" ht="30">
      <c r="A47" s="41">
        <f t="shared" si="0"/>
        <v>42</v>
      </c>
      <c r="B47" s="42">
        <f t="shared" si="1"/>
        <v>0.70000000000001705</v>
      </c>
      <c r="C47" s="51">
        <v>201.4</v>
      </c>
      <c r="D47" s="47" t="s">
        <v>39</v>
      </c>
      <c r="E47" s="44" t="s">
        <v>69</v>
      </c>
      <c r="F47" s="45" t="s">
        <v>40</v>
      </c>
      <c r="G47" s="46" t="s">
        <v>70</v>
      </c>
      <c r="H47" s="48" t="s">
        <v>106</v>
      </c>
      <c r="L47" s="21"/>
      <c r="M47" s="22"/>
    </row>
    <row r="48" spans="1:13">
      <c r="A48" s="41">
        <f t="shared" si="0"/>
        <v>43</v>
      </c>
      <c r="B48" s="42">
        <f t="shared" si="1"/>
        <v>1.0999999999999943</v>
      </c>
      <c r="C48" s="51">
        <v>202.5</v>
      </c>
      <c r="D48" s="47" t="s">
        <v>71</v>
      </c>
      <c r="E48" s="44" t="s">
        <v>47</v>
      </c>
      <c r="F48" s="45" t="s">
        <v>51</v>
      </c>
      <c r="G48" s="46" t="s">
        <v>70</v>
      </c>
      <c r="H48" s="48"/>
      <c r="L48" s="21"/>
      <c r="M48" s="22"/>
    </row>
    <row r="49" spans="1:13">
      <c r="A49" s="41">
        <f t="shared" si="0"/>
        <v>44</v>
      </c>
      <c r="B49" s="42">
        <f t="shared" si="1"/>
        <v>0.30000000000001137</v>
      </c>
      <c r="C49" s="51">
        <v>202.8</v>
      </c>
      <c r="D49" s="47"/>
      <c r="E49" s="44" t="s">
        <v>52</v>
      </c>
      <c r="F49" s="45" t="s">
        <v>51</v>
      </c>
      <c r="G49" s="46" t="s">
        <v>70</v>
      </c>
      <c r="H49" s="47" t="s">
        <v>100</v>
      </c>
      <c r="L49" s="21"/>
      <c r="M49" s="22"/>
    </row>
    <row r="50" spans="1:13" ht="45">
      <c r="A50" s="18">
        <f t="shared" si="0"/>
        <v>45</v>
      </c>
      <c r="B50" s="11">
        <f t="shared" si="1"/>
        <v>2</v>
      </c>
      <c r="C50" s="23">
        <v>204.8</v>
      </c>
      <c r="D50" s="17" t="s">
        <v>174</v>
      </c>
      <c r="E50" s="14" t="s">
        <v>52</v>
      </c>
      <c r="F50" s="15" t="s">
        <v>40</v>
      </c>
      <c r="G50" s="16" t="s">
        <v>140</v>
      </c>
      <c r="H50" s="17" t="s">
        <v>181</v>
      </c>
      <c r="L50" s="21"/>
      <c r="M50" s="22"/>
    </row>
    <row r="51" spans="1:13">
      <c r="A51" s="41">
        <f t="shared" si="0"/>
        <v>46</v>
      </c>
      <c r="B51" s="42">
        <f t="shared" si="1"/>
        <v>1.1999999999999886</v>
      </c>
      <c r="C51" s="51">
        <v>206</v>
      </c>
      <c r="D51" s="47" t="s">
        <v>136</v>
      </c>
      <c r="E51" s="44" t="s">
        <v>47</v>
      </c>
      <c r="F51" s="45" t="s">
        <v>51</v>
      </c>
      <c r="G51" s="46" t="s">
        <v>74</v>
      </c>
      <c r="H51" s="47" t="s">
        <v>156</v>
      </c>
      <c r="K51" s="21"/>
      <c r="L51" s="21"/>
      <c r="M51" s="22"/>
    </row>
    <row r="52" spans="1:13">
      <c r="A52" s="41">
        <v>46</v>
      </c>
      <c r="B52" s="42">
        <f t="shared" si="1"/>
        <v>7</v>
      </c>
      <c r="C52" s="51">
        <v>213</v>
      </c>
      <c r="D52" s="47" t="s">
        <v>73</v>
      </c>
      <c r="E52" s="44" t="s">
        <v>47</v>
      </c>
      <c r="F52" s="45" t="s">
        <v>50</v>
      </c>
      <c r="G52" s="46" t="s">
        <v>74</v>
      </c>
      <c r="H52" s="47" t="s">
        <v>157</v>
      </c>
      <c r="K52" s="21"/>
      <c r="L52" s="21"/>
      <c r="M52" s="22"/>
    </row>
    <row r="53" spans="1:13">
      <c r="A53" s="41">
        <f t="shared" si="0"/>
        <v>48</v>
      </c>
      <c r="B53" s="42">
        <f t="shared" si="1"/>
        <v>12.099999999999994</v>
      </c>
      <c r="C53" s="51">
        <v>225.1</v>
      </c>
      <c r="D53" s="47" t="s">
        <v>75</v>
      </c>
      <c r="E53" s="44" t="s">
        <v>47</v>
      </c>
      <c r="F53" s="45" t="s">
        <v>51</v>
      </c>
      <c r="G53" s="46" t="s">
        <v>74</v>
      </c>
      <c r="H53" s="47" t="s">
        <v>158</v>
      </c>
      <c r="J53" s="22"/>
      <c r="K53" s="21"/>
      <c r="L53" s="21"/>
      <c r="M53" s="22"/>
    </row>
    <row r="54" spans="1:13">
      <c r="A54" s="41">
        <f t="shared" si="0"/>
        <v>49</v>
      </c>
      <c r="B54" s="42">
        <f t="shared" si="1"/>
        <v>0.40000000000000568</v>
      </c>
      <c r="C54" s="51">
        <v>225.5</v>
      </c>
      <c r="D54" s="47" t="s">
        <v>76</v>
      </c>
      <c r="E54" s="44" t="s">
        <v>47</v>
      </c>
      <c r="F54" s="45" t="s">
        <v>50</v>
      </c>
      <c r="G54" s="46" t="s">
        <v>77</v>
      </c>
      <c r="H54" s="47"/>
      <c r="J54" s="22"/>
      <c r="K54" s="21"/>
      <c r="L54" s="21"/>
      <c r="M54" s="22"/>
    </row>
    <row r="55" spans="1:13">
      <c r="A55" s="41">
        <f t="shared" si="0"/>
        <v>50</v>
      </c>
      <c r="B55" s="42">
        <f t="shared" si="1"/>
        <v>8.8000000000000114</v>
      </c>
      <c r="C55" s="51">
        <v>234.3</v>
      </c>
      <c r="D55" s="47"/>
      <c r="E55" s="44" t="s">
        <v>72</v>
      </c>
      <c r="F55" s="45" t="s">
        <v>50</v>
      </c>
      <c r="G55" s="46" t="s">
        <v>101</v>
      </c>
      <c r="H55" s="47" t="s">
        <v>162</v>
      </c>
      <c r="J55" s="22"/>
      <c r="K55" s="21"/>
      <c r="L55" s="21"/>
      <c r="M55" s="22"/>
    </row>
    <row r="56" spans="1:13" ht="30">
      <c r="A56" s="41">
        <f t="shared" si="0"/>
        <v>51</v>
      </c>
      <c r="B56" s="42">
        <f t="shared" si="1"/>
        <v>7.1999999999999886</v>
      </c>
      <c r="C56" s="51">
        <v>241.5</v>
      </c>
      <c r="D56" s="47" t="s">
        <v>39</v>
      </c>
      <c r="E56" s="44" t="s">
        <v>47</v>
      </c>
      <c r="F56" s="45" t="s">
        <v>51</v>
      </c>
      <c r="G56" s="46" t="s">
        <v>93</v>
      </c>
      <c r="H56" s="48" t="s">
        <v>141</v>
      </c>
      <c r="J56" s="22"/>
      <c r="K56" s="21"/>
      <c r="L56" s="21"/>
      <c r="M56" s="22"/>
    </row>
    <row r="57" spans="1:13">
      <c r="A57" s="41">
        <f t="shared" si="0"/>
        <v>52</v>
      </c>
      <c r="B57" s="42">
        <f t="shared" si="1"/>
        <v>4.1999999999999886</v>
      </c>
      <c r="C57" s="51">
        <v>245.7</v>
      </c>
      <c r="D57" s="47" t="s">
        <v>109</v>
      </c>
      <c r="E57" s="44" t="s">
        <v>58</v>
      </c>
      <c r="F57" s="45" t="s">
        <v>50</v>
      </c>
      <c r="G57" s="46" t="s">
        <v>78</v>
      </c>
      <c r="H57" s="48" t="s">
        <v>142</v>
      </c>
      <c r="J57" s="22"/>
      <c r="K57" s="21"/>
      <c r="L57" s="21"/>
      <c r="M57" s="22"/>
    </row>
    <row r="58" spans="1:13">
      <c r="A58" s="41">
        <f t="shared" si="0"/>
        <v>53</v>
      </c>
      <c r="B58" s="42">
        <f t="shared" si="1"/>
        <v>8.3000000000000114</v>
      </c>
      <c r="C58" s="51">
        <v>254</v>
      </c>
      <c r="D58" s="47" t="s">
        <v>80</v>
      </c>
      <c r="E58" s="44" t="s">
        <v>72</v>
      </c>
      <c r="F58" s="45" t="s">
        <v>10</v>
      </c>
      <c r="G58" s="46" t="s">
        <v>79</v>
      </c>
      <c r="H58" s="47" t="s">
        <v>159</v>
      </c>
      <c r="J58" s="22"/>
      <c r="K58" s="21"/>
      <c r="L58" s="21"/>
      <c r="M58" s="22"/>
    </row>
    <row r="59" spans="1:13" ht="45">
      <c r="A59" s="18">
        <f t="shared" si="0"/>
        <v>54</v>
      </c>
      <c r="B59" s="20">
        <f t="shared" si="1"/>
        <v>0.20000000000001705</v>
      </c>
      <c r="C59" s="23">
        <v>254.20000000000002</v>
      </c>
      <c r="D59" s="33" t="s">
        <v>175</v>
      </c>
      <c r="E59" s="24" t="s">
        <v>52</v>
      </c>
      <c r="F59" s="25" t="s">
        <v>40</v>
      </c>
      <c r="G59" s="26" t="s">
        <v>79</v>
      </c>
      <c r="H59" s="33" t="s">
        <v>180</v>
      </c>
      <c r="J59" s="22"/>
      <c r="K59" s="21"/>
      <c r="L59" s="21"/>
      <c r="M59" s="22"/>
    </row>
    <row r="60" spans="1:13">
      <c r="A60" s="41">
        <f t="shared" si="0"/>
        <v>55</v>
      </c>
      <c r="B60" s="42">
        <f t="shared" si="1"/>
        <v>2.1999999999999602</v>
      </c>
      <c r="C60" s="51">
        <v>256.39999999999998</v>
      </c>
      <c r="D60" s="48" t="s">
        <v>130</v>
      </c>
      <c r="E60" s="44" t="s">
        <v>47</v>
      </c>
      <c r="F60" s="45" t="s">
        <v>51</v>
      </c>
      <c r="G60" s="46" t="s">
        <v>79</v>
      </c>
      <c r="H60" s="47"/>
      <c r="J60" s="22"/>
      <c r="K60" s="21"/>
      <c r="L60" s="21"/>
      <c r="M60" s="22"/>
    </row>
    <row r="61" spans="1:13">
      <c r="A61" s="41">
        <f t="shared" si="0"/>
        <v>56</v>
      </c>
      <c r="B61" s="42">
        <f t="shared" si="1"/>
        <v>1.8000000000000114</v>
      </c>
      <c r="C61" s="51">
        <v>258.2</v>
      </c>
      <c r="D61" s="48" t="s">
        <v>131</v>
      </c>
      <c r="E61" s="44" t="s">
        <v>72</v>
      </c>
      <c r="F61" s="45" t="s">
        <v>10</v>
      </c>
      <c r="G61" s="46" t="s">
        <v>79</v>
      </c>
      <c r="H61" s="47"/>
      <c r="J61" s="22"/>
      <c r="K61" s="21"/>
      <c r="L61" s="21"/>
      <c r="M61" s="22"/>
    </row>
    <row r="62" spans="1:13">
      <c r="A62" s="41">
        <f t="shared" si="0"/>
        <v>57</v>
      </c>
      <c r="B62" s="42">
        <f t="shared" si="1"/>
        <v>4.9000000000000341</v>
      </c>
      <c r="C62" s="51">
        <v>263.10000000000002</v>
      </c>
      <c r="D62" s="47" t="s">
        <v>81</v>
      </c>
      <c r="E62" s="44" t="s">
        <v>58</v>
      </c>
      <c r="F62" s="45" t="s">
        <v>50</v>
      </c>
      <c r="G62" s="46" t="s">
        <v>94</v>
      </c>
      <c r="H62" s="48" t="s">
        <v>108</v>
      </c>
      <c r="J62" s="22"/>
      <c r="K62" s="21"/>
      <c r="L62" s="21"/>
      <c r="M62" s="22"/>
    </row>
    <row r="63" spans="1:13">
      <c r="A63" s="41">
        <f t="shared" si="0"/>
        <v>58</v>
      </c>
      <c r="B63" s="42">
        <f t="shared" si="1"/>
        <v>4.1000000000000227</v>
      </c>
      <c r="C63" s="51">
        <v>267.20000000000005</v>
      </c>
      <c r="D63" s="47" t="s">
        <v>82</v>
      </c>
      <c r="E63" s="44" t="s">
        <v>47</v>
      </c>
      <c r="F63" s="45" t="s">
        <v>50</v>
      </c>
      <c r="G63" s="49" t="s">
        <v>84</v>
      </c>
      <c r="H63" s="47" t="s">
        <v>143</v>
      </c>
      <c r="J63" s="22"/>
      <c r="K63" s="21"/>
      <c r="L63" s="21"/>
      <c r="M63" s="22"/>
    </row>
    <row r="64" spans="1:13">
      <c r="A64" s="41">
        <f t="shared" si="0"/>
        <v>59</v>
      </c>
      <c r="B64" s="42">
        <f t="shared" si="1"/>
        <v>2.8999999999999773</v>
      </c>
      <c r="C64" s="51">
        <v>270.10000000000002</v>
      </c>
      <c r="D64" s="41"/>
      <c r="E64" s="44" t="s">
        <v>58</v>
      </c>
      <c r="F64" s="45" t="s">
        <v>51</v>
      </c>
      <c r="G64" s="49" t="s">
        <v>85</v>
      </c>
      <c r="H64" s="47" t="s">
        <v>110</v>
      </c>
      <c r="J64" s="22"/>
      <c r="K64" s="21"/>
      <c r="L64" s="21"/>
      <c r="M64" s="22"/>
    </row>
    <row r="65" spans="1:13">
      <c r="A65" s="41">
        <f t="shared" si="0"/>
        <v>60</v>
      </c>
      <c r="B65" s="42">
        <f t="shared" si="1"/>
        <v>2.6999999999999886</v>
      </c>
      <c r="C65" s="51">
        <v>272.8</v>
      </c>
      <c r="D65" s="41" t="s">
        <v>95</v>
      </c>
      <c r="E65" s="44" t="s">
        <v>58</v>
      </c>
      <c r="F65" s="45" t="s">
        <v>51</v>
      </c>
      <c r="G65" s="49" t="s">
        <v>85</v>
      </c>
      <c r="H65" s="47"/>
      <c r="J65" s="22"/>
      <c r="K65" s="21"/>
      <c r="L65" s="21"/>
      <c r="M65" s="22"/>
    </row>
    <row r="66" spans="1:13">
      <c r="A66" s="41">
        <f t="shared" si="0"/>
        <v>61</v>
      </c>
      <c r="B66" s="42">
        <f t="shared" si="1"/>
        <v>6.3999999999999773</v>
      </c>
      <c r="C66" s="51">
        <v>279.2</v>
      </c>
      <c r="D66" s="41" t="s">
        <v>83</v>
      </c>
      <c r="E66" s="44" t="s">
        <v>58</v>
      </c>
      <c r="F66" s="45" t="s">
        <v>50</v>
      </c>
      <c r="G66" s="46" t="s">
        <v>85</v>
      </c>
      <c r="H66" s="47" t="s">
        <v>111</v>
      </c>
      <c r="J66" s="22"/>
      <c r="K66" s="21"/>
      <c r="L66" s="21"/>
      <c r="M66" s="22"/>
    </row>
    <row r="67" spans="1:13">
      <c r="A67" s="41">
        <f t="shared" si="0"/>
        <v>62</v>
      </c>
      <c r="B67" s="42">
        <f t="shared" si="1"/>
        <v>0.80000000000001137</v>
      </c>
      <c r="C67" s="51">
        <v>280</v>
      </c>
      <c r="D67" s="52" t="s">
        <v>86</v>
      </c>
      <c r="E67" s="44" t="s">
        <v>58</v>
      </c>
      <c r="F67" s="45" t="s">
        <v>51</v>
      </c>
      <c r="G67" s="46" t="s">
        <v>74</v>
      </c>
      <c r="H67" s="48"/>
      <c r="J67" s="22"/>
      <c r="K67" s="21"/>
      <c r="L67" s="21"/>
      <c r="M67" s="22"/>
    </row>
    <row r="68" spans="1:13">
      <c r="A68" s="41">
        <f t="shared" si="0"/>
        <v>63</v>
      </c>
      <c r="B68" s="42">
        <f t="shared" si="1"/>
        <v>5.6999999999999886</v>
      </c>
      <c r="C68" s="51">
        <v>285.7</v>
      </c>
      <c r="D68" s="41" t="s">
        <v>103</v>
      </c>
      <c r="E68" s="44" t="s">
        <v>47</v>
      </c>
      <c r="F68" s="45" t="s">
        <v>50</v>
      </c>
      <c r="G68" s="49" t="s">
        <v>104</v>
      </c>
      <c r="H68" s="47" t="s">
        <v>112</v>
      </c>
      <c r="J68" s="22"/>
      <c r="K68" s="21"/>
      <c r="L68" s="21"/>
      <c r="M68" s="22"/>
    </row>
    <row r="69" spans="1:13">
      <c r="A69" s="41">
        <f t="shared" si="0"/>
        <v>64</v>
      </c>
      <c r="B69" s="42">
        <f t="shared" si="1"/>
        <v>1.1000000000000227</v>
      </c>
      <c r="C69" s="51">
        <v>286.8</v>
      </c>
      <c r="D69" s="47" t="s">
        <v>88</v>
      </c>
      <c r="E69" s="44" t="s">
        <v>47</v>
      </c>
      <c r="F69" s="45" t="s">
        <v>51</v>
      </c>
      <c r="G69" s="49" t="s">
        <v>87</v>
      </c>
      <c r="H69" s="47" t="s">
        <v>113</v>
      </c>
      <c r="J69" s="22"/>
      <c r="K69" s="21"/>
      <c r="L69" s="21"/>
      <c r="M69" s="22"/>
    </row>
    <row r="70" spans="1:13">
      <c r="A70" s="41">
        <f t="shared" si="0"/>
        <v>65</v>
      </c>
      <c r="B70" s="42">
        <f t="shared" si="1"/>
        <v>0.30000000000001137</v>
      </c>
      <c r="C70" s="51">
        <v>287.10000000000002</v>
      </c>
      <c r="D70" s="41" t="s">
        <v>89</v>
      </c>
      <c r="E70" s="44" t="s">
        <v>47</v>
      </c>
      <c r="F70" s="45" t="s">
        <v>50</v>
      </c>
      <c r="G70" s="49" t="s">
        <v>87</v>
      </c>
      <c r="H70" s="47"/>
      <c r="J70" s="22"/>
      <c r="K70" s="21"/>
      <c r="L70" s="21"/>
      <c r="M70" s="22"/>
    </row>
    <row r="71" spans="1:13">
      <c r="A71" s="41">
        <f t="shared" si="0"/>
        <v>66</v>
      </c>
      <c r="B71" s="42">
        <f t="shared" si="1"/>
        <v>9.9999999999965894E-2</v>
      </c>
      <c r="C71" s="51">
        <v>287.2</v>
      </c>
      <c r="D71" s="47" t="s">
        <v>39</v>
      </c>
      <c r="E71" s="44" t="s">
        <v>47</v>
      </c>
      <c r="F71" s="45" t="s">
        <v>40</v>
      </c>
      <c r="G71" s="46" t="s">
        <v>93</v>
      </c>
      <c r="H71" s="47" t="s">
        <v>96</v>
      </c>
      <c r="J71" s="22"/>
      <c r="K71" s="21"/>
      <c r="L71" s="21"/>
      <c r="M71" s="22"/>
    </row>
    <row r="72" spans="1:13">
      <c r="A72" s="41">
        <f t="shared" si="0"/>
        <v>67</v>
      </c>
      <c r="B72" s="42">
        <f t="shared" ref="B72:B75" si="2">C72-C71</f>
        <v>0.40000000000003411</v>
      </c>
      <c r="C72" s="51">
        <v>287.60000000000002</v>
      </c>
      <c r="D72" s="47" t="s">
        <v>39</v>
      </c>
      <c r="E72" s="44" t="s">
        <v>47</v>
      </c>
      <c r="F72" s="45" t="s">
        <v>51</v>
      </c>
      <c r="G72" s="46" t="s">
        <v>93</v>
      </c>
      <c r="H72" s="47" t="s">
        <v>160</v>
      </c>
      <c r="J72" s="22"/>
      <c r="K72" s="21"/>
      <c r="L72" s="21"/>
      <c r="M72" s="22"/>
    </row>
    <row r="73" spans="1:13">
      <c r="A73" s="41">
        <f t="shared" ref="A73:A75" si="3">ROW()-5</f>
        <v>68</v>
      </c>
      <c r="B73" s="42">
        <f t="shared" si="2"/>
        <v>3.8999999999999773</v>
      </c>
      <c r="C73" s="51">
        <v>291.5</v>
      </c>
      <c r="D73" s="41" t="s">
        <v>97</v>
      </c>
      <c r="E73" s="44" t="s">
        <v>47</v>
      </c>
      <c r="F73" s="45" t="s">
        <v>50</v>
      </c>
      <c r="G73" s="49" t="s">
        <v>84</v>
      </c>
      <c r="H73" s="47"/>
      <c r="J73" s="22"/>
      <c r="K73" s="21"/>
      <c r="L73" s="21"/>
      <c r="M73" s="22"/>
    </row>
    <row r="74" spans="1:13">
      <c r="A74" s="41">
        <f t="shared" si="3"/>
        <v>69</v>
      </c>
      <c r="B74" s="42">
        <f t="shared" si="2"/>
        <v>1.8999999999999773</v>
      </c>
      <c r="C74" s="51">
        <v>293.39999999999998</v>
      </c>
      <c r="D74" s="41" t="s">
        <v>98</v>
      </c>
      <c r="E74" s="44" t="s">
        <v>60</v>
      </c>
      <c r="F74" s="45" t="s">
        <v>51</v>
      </c>
      <c r="G74" s="49" t="s">
        <v>99</v>
      </c>
      <c r="H74" s="48" t="s">
        <v>107</v>
      </c>
      <c r="J74" s="22"/>
      <c r="K74" s="21"/>
      <c r="L74" s="21"/>
      <c r="M74" s="22"/>
    </row>
    <row r="75" spans="1:13" ht="45">
      <c r="A75" s="18">
        <f t="shared" si="3"/>
        <v>70</v>
      </c>
      <c r="B75" s="11">
        <f t="shared" si="2"/>
        <v>9.7000000000000455</v>
      </c>
      <c r="C75" s="23">
        <v>303.10000000000002</v>
      </c>
      <c r="D75" s="13" t="s">
        <v>176</v>
      </c>
      <c r="E75" s="27"/>
      <c r="F75" s="15" t="s">
        <v>40</v>
      </c>
      <c r="G75" s="16" t="s">
        <v>90</v>
      </c>
      <c r="H75" s="17" t="s">
        <v>179</v>
      </c>
      <c r="J75" s="22"/>
      <c r="K75" s="21"/>
      <c r="L75" s="21"/>
      <c r="M75" s="22"/>
    </row>
    <row r="76" spans="1:13">
      <c r="A76" s="28"/>
      <c r="B76" s="28"/>
      <c r="C76" s="21"/>
      <c r="D76" s="28"/>
      <c r="E76" s="28"/>
      <c r="F76" s="28"/>
      <c r="G76" s="28"/>
      <c r="H76" s="28"/>
    </row>
    <row r="77" spans="1:13">
      <c r="A77" s="37" t="s">
        <v>127</v>
      </c>
      <c r="B77" s="36"/>
      <c r="C77" s="36"/>
      <c r="D77" s="37"/>
      <c r="E77" s="38"/>
      <c r="F77" s="38"/>
      <c r="G77" s="39"/>
      <c r="H77" s="28"/>
    </row>
    <row r="78" spans="1:13">
      <c r="A78" s="53">
        <v>1</v>
      </c>
      <c r="B78" s="54">
        <v>0.1</v>
      </c>
      <c r="C78" s="54">
        <f>B78</f>
        <v>0.1</v>
      </c>
      <c r="D78" s="53" t="s">
        <v>11</v>
      </c>
      <c r="E78" s="55" t="s">
        <v>129</v>
      </c>
      <c r="F78" s="55" t="s">
        <v>50</v>
      </c>
      <c r="G78" s="55" t="s">
        <v>8</v>
      </c>
      <c r="H78" s="56" t="s">
        <v>128</v>
      </c>
      <c r="I78" s="28"/>
    </row>
    <row r="79" spans="1:13">
      <c r="A79" s="53">
        <f>A78+1</f>
        <v>2</v>
      </c>
      <c r="B79" s="54">
        <v>1.1000000000000001</v>
      </c>
      <c r="C79" s="54">
        <f>C78+B79</f>
        <v>1.2000000000000002</v>
      </c>
      <c r="D79" s="53"/>
      <c r="E79" s="55" t="s">
        <v>58</v>
      </c>
      <c r="F79" s="55" t="s">
        <v>50</v>
      </c>
      <c r="G79" s="55" t="s">
        <v>8</v>
      </c>
      <c r="H79" s="56" t="s">
        <v>133</v>
      </c>
      <c r="I79" s="28"/>
    </row>
    <row r="80" spans="1:13">
      <c r="A80" s="53">
        <f>A79+1</f>
        <v>3</v>
      </c>
      <c r="B80" s="54">
        <v>0.5</v>
      </c>
      <c r="C80" s="54">
        <f>C79+B80</f>
        <v>1.7000000000000002</v>
      </c>
      <c r="D80" s="53"/>
      <c r="E80" s="55" t="s">
        <v>58</v>
      </c>
      <c r="F80" s="55" t="s">
        <v>51</v>
      </c>
      <c r="G80" s="55" t="s">
        <v>8</v>
      </c>
      <c r="H80" s="56"/>
      <c r="I80" s="28"/>
    </row>
    <row r="81" spans="1:9">
      <c r="A81" s="53">
        <f>A80+1</f>
        <v>4</v>
      </c>
      <c r="B81" s="54">
        <v>0.7</v>
      </c>
      <c r="C81" s="54">
        <f>C80+B81</f>
        <v>2.4000000000000004</v>
      </c>
      <c r="D81" s="53" t="s">
        <v>11</v>
      </c>
      <c r="E81" s="55" t="s">
        <v>58</v>
      </c>
      <c r="F81" s="55" t="s">
        <v>50</v>
      </c>
      <c r="G81" s="55" t="s">
        <v>8</v>
      </c>
      <c r="H81" s="56"/>
      <c r="I81" s="28"/>
    </row>
    <row r="82" spans="1:9">
      <c r="A82" s="53">
        <f>A81+1</f>
        <v>5</v>
      </c>
      <c r="B82" s="54">
        <v>0.7</v>
      </c>
      <c r="C82" s="54">
        <f>C81+B82</f>
        <v>3.1000000000000005</v>
      </c>
      <c r="D82" s="53" t="s">
        <v>39</v>
      </c>
      <c r="E82" s="55" t="s">
        <v>12</v>
      </c>
      <c r="F82" s="55" t="s">
        <v>51</v>
      </c>
      <c r="G82" s="55" t="s">
        <v>84</v>
      </c>
      <c r="H82" s="56" t="s">
        <v>178</v>
      </c>
      <c r="I82" s="28"/>
    </row>
    <row r="83" spans="1:9" ht="60">
      <c r="A83" s="57">
        <f>A82+1</f>
        <v>6</v>
      </c>
      <c r="B83" s="58">
        <v>0.2</v>
      </c>
      <c r="C83" s="58">
        <f>C82+B83</f>
        <v>3.3000000000000007</v>
      </c>
      <c r="D83" s="59" t="s">
        <v>184</v>
      </c>
      <c r="E83" s="60" t="s">
        <v>60</v>
      </c>
      <c r="F83" s="60" t="s">
        <v>51</v>
      </c>
      <c r="G83" s="60"/>
      <c r="H83" s="61" t="s">
        <v>199</v>
      </c>
      <c r="I83" s="28"/>
    </row>
    <row r="84" spans="1:9">
      <c r="A84" s="28"/>
      <c r="B84" s="34" t="s">
        <v>124</v>
      </c>
      <c r="C84" s="35"/>
      <c r="D84" s="35"/>
      <c r="E84" s="19"/>
      <c r="F84" s="2"/>
      <c r="G84" s="2"/>
      <c r="H84" s="2"/>
    </row>
    <row r="85" spans="1:9">
      <c r="B85" s="40" t="s">
        <v>189</v>
      </c>
    </row>
    <row r="86" spans="1:9">
      <c r="B86" s="40" t="s">
        <v>190</v>
      </c>
    </row>
    <row r="87" spans="1:9">
      <c r="A87" s="28"/>
      <c r="B87" s="30" t="s">
        <v>191</v>
      </c>
      <c r="C87" s="28"/>
      <c r="D87" s="28"/>
      <c r="E87" s="28"/>
      <c r="F87" s="28"/>
      <c r="G87" s="28"/>
      <c r="H87" s="28"/>
    </row>
    <row r="88" spans="1:9">
      <c r="A88" s="28"/>
      <c r="B88" s="30" t="s">
        <v>192</v>
      </c>
      <c r="C88" s="28"/>
      <c r="D88" s="28"/>
      <c r="E88" s="28"/>
      <c r="F88" s="28"/>
      <c r="G88" s="28"/>
      <c r="H88" s="28"/>
    </row>
    <row r="89" spans="1:9">
      <c r="A89" s="28"/>
      <c r="B89" s="29" t="s">
        <v>193</v>
      </c>
      <c r="C89" s="28"/>
      <c r="D89" s="28"/>
      <c r="E89" s="28"/>
      <c r="F89" s="28"/>
      <c r="G89" s="28"/>
      <c r="H89" s="28"/>
    </row>
    <row r="90" spans="1:9">
      <c r="A90" s="28"/>
      <c r="B90" s="31"/>
      <c r="C90" s="28"/>
      <c r="D90" s="28"/>
      <c r="E90" s="28"/>
      <c r="F90" s="28"/>
      <c r="G90" s="28"/>
      <c r="H90" s="28"/>
    </row>
    <row r="91" spans="1:9">
      <c r="A91" s="28"/>
      <c r="B91" s="31" t="s">
        <v>194</v>
      </c>
      <c r="C91" s="28"/>
      <c r="D91" s="28"/>
      <c r="E91" s="28"/>
      <c r="F91" s="28"/>
      <c r="G91" s="28"/>
      <c r="H91" s="28"/>
    </row>
    <row r="92" spans="1:9">
      <c r="B92" s="31" t="s">
        <v>195</v>
      </c>
      <c r="E92" s="2"/>
      <c r="F92" s="2"/>
      <c r="G92" s="2"/>
      <c r="H92" s="2"/>
    </row>
    <row r="93" spans="1:9">
      <c r="B93" s="31" t="s">
        <v>196</v>
      </c>
    </row>
    <row r="94" spans="1:9">
      <c r="B94" s="29" t="s">
        <v>197</v>
      </c>
    </row>
    <row r="95" spans="1:9">
      <c r="B95" s="40" t="s">
        <v>198</v>
      </c>
    </row>
    <row r="97" spans="2:2">
      <c r="B97" s="30"/>
    </row>
    <row r="98" spans="2:2">
      <c r="B98" s="29"/>
    </row>
    <row r="99" spans="2:2">
      <c r="B99" s="31"/>
    </row>
    <row r="100" spans="2:2">
      <c r="B100" s="29"/>
    </row>
    <row r="101" spans="2:2">
      <c r="B101" s="40"/>
    </row>
    <row r="102" spans="2:2">
      <c r="B102" s="40"/>
    </row>
  </sheetData>
  <mergeCells count="1">
    <mergeCell ref="E4:F4"/>
  </mergeCells>
  <phoneticPr fontId="19"/>
  <printOptions horizontalCentered="1"/>
  <pageMargins left="0.23622047244094491" right="0.23622047244094491" top="0.55118110236220474" bottom="0.55118110236220474" header="0.31496062992125984" footer="0.31496062992125984"/>
  <pageSetup paperSize="9" scale="70" firstPageNumber="4294963191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大洗・銚子300</vt:lpstr>
      <vt:lpstr>大洗・銚子300!Print_Area</vt:lpstr>
      <vt:lpstr>大洗・銚子300!Print_Titles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2019-02-05T13:48:15Z</dcterms:created>
  <dcterms:modified xsi:type="dcterms:W3CDTF">2026-02-24T13:48:58Z</dcterms:modified>
</cp:coreProperties>
</file>